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92.168.100.13\Lilt\Società\05 - Sede Centrale\DIRETTORE GENERALE\PIAO\PIAO 2023\"/>
    </mc:Choice>
  </mc:AlternateContent>
  <xr:revisionPtr revIDLastSave="0" documentId="13_ncr:1_{FFB38E5C-E252-4492-8A01-C996F8CEFDE5}" xr6:coauthVersionLast="47" xr6:coauthVersionMax="47" xr10:uidLastSave="{00000000-0000-0000-0000-000000000000}"/>
  <bookViews>
    <workbookView xWindow="-120" yWindow="-120" windowWidth="29040" windowHeight="15840" activeTab="2" xr2:uid="{00000000-000D-0000-FFFF-FFFF00000000}"/>
  </bookViews>
  <sheets>
    <sheet name="Sezione_generale_" sheetId="1" r:id="rId1"/>
    <sheet name="Sezione_generale_old" sheetId="2" state="hidden" r:id="rId2"/>
    <sheet name="Mappatura_processi_Ufficio" sheetId="3" r:id="rId3"/>
    <sheet name="competenze" sheetId="4" state="hidden" r:id="rId4"/>
    <sheet name="Parametri" sheetId="5" state="hidden" r:id="rId5"/>
  </sheets>
  <externalReferences>
    <externalReference r:id="rId6"/>
    <externalReference r:id="rId7"/>
  </externalReferences>
  <definedNames>
    <definedName name="_xlnm.Print_Area" localSheetId="3">competenze!$B$1:$D$33</definedName>
    <definedName name="_xlnm.Print_Area" localSheetId="2">Mappatura_processi_Ufficio!$A$2:$G$5</definedName>
    <definedName name="Direzione">!#REF!</definedName>
    <definedName name="Profilo_dirigente" localSheetId="3">[1]Parametri!$B$2:$B$6</definedName>
    <definedName name="Profilo_dirigente" localSheetId="0">[1]Parametri!$B$2:$B$6</definedName>
    <definedName name="Profilo_dirigente">!#REF!</definedName>
    <definedName name="soggetti">Parametri!$I$2:$I$11</definedName>
    <definedName name="Struttura">!#REF!</definedName>
    <definedName name="Tipo_relazione">!#REF!</definedName>
    <definedName name="tipologiaattivita">Parametri!$K$16:$K$22</definedName>
    <definedName name="_xlnm.Print_Titles" localSheetId="2">Mappatura_processi_Ufficio!$1:$2</definedName>
    <definedName name="ufficio">!#REF!</definedName>
    <definedName name="ufficio_di_destinazione">[2]parametri!$A$2:$A$34</definedName>
  </definedNames>
  <calcPr calcId="181029"/>
</workbook>
</file>

<file path=xl/calcChain.xml><?xml version="1.0" encoding="utf-8"?>
<calcChain xmlns="http://schemas.openxmlformats.org/spreadsheetml/2006/main">
  <c r="F129" i="5" l="1"/>
  <c r="E129" i="5"/>
  <c r="D129" i="5"/>
  <c r="G129" i="5" s="1"/>
  <c r="F128" i="5"/>
  <c r="E128" i="5"/>
  <c r="D128" i="5"/>
  <c r="F127" i="5"/>
  <c r="E127" i="5"/>
  <c r="D127" i="5"/>
  <c r="F126" i="5"/>
  <c r="E126" i="5"/>
  <c r="D126" i="5"/>
  <c r="F125" i="5"/>
  <c r="E125" i="5"/>
  <c r="D125" i="5"/>
  <c r="G125" i="5" s="1"/>
  <c r="F124" i="5"/>
  <c r="E124" i="5"/>
  <c r="D124" i="5"/>
  <c r="F123" i="5"/>
  <c r="E123" i="5"/>
  <c r="D123" i="5"/>
  <c r="G123" i="5" s="1"/>
  <c r="F122" i="5"/>
  <c r="E122" i="5"/>
  <c r="D122" i="5"/>
  <c r="F121" i="5"/>
  <c r="E121" i="5"/>
  <c r="D121" i="5"/>
  <c r="G121" i="5" s="1"/>
  <c r="F120" i="5"/>
  <c r="E120" i="5"/>
  <c r="D120" i="5"/>
  <c r="F119" i="5"/>
  <c r="E119" i="5"/>
  <c r="D119" i="5"/>
  <c r="F118" i="5"/>
  <c r="E118" i="5"/>
  <c r="D118" i="5"/>
  <c r="F117" i="5"/>
  <c r="E117" i="5"/>
  <c r="D117" i="5"/>
  <c r="G117" i="5" s="1"/>
  <c r="F116" i="5"/>
  <c r="E116" i="5"/>
  <c r="D116" i="5"/>
  <c r="F115" i="5"/>
  <c r="E115" i="5"/>
  <c r="D115" i="5"/>
  <c r="G115" i="5" s="1"/>
  <c r="F114" i="5"/>
  <c r="E114" i="5"/>
  <c r="D114" i="5"/>
  <c r="F113" i="5"/>
  <c r="E113" i="5"/>
  <c r="D113" i="5"/>
  <c r="G113" i="5" s="1"/>
  <c r="F112" i="5"/>
  <c r="E112" i="5"/>
  <c r="D112" i="5"/>
  <c r="F111" i="5"/>
  <c r="E111" i="5"/>
  <c r="D111" i="5"/>
  <c r="F110" i="5"/>
  <c r="E110" i="5"/>
  <c r="D110" i="5"/>
  <c r="F109" i="5"/>
  <c r="E109" i="5"/>
  <c r="D109" i="5"/>
  <c r="G109" i="5" s="1"/>
  <c r="F108" i="5"/>
  <c r="E108" i="5"/>
  <c r="D108" i="5"/>
  <c r="F107" i="5"/>
  <c r="E107" i="5"/>
  <c r="D107" i="5"/>
  <c r="G107" i="5" s="1"/>
  <c r="F106" i="5"/>
  <c r="E106" i="5"/>
  <c r="D106" i="5"/>
  <c r="F105" i="5"/>
  <c r="E105" i="5"/>
  <c r="D105" i="5"/>
  <c r="G105" i="5" s="1"/>
  <c r="F104" i="5"/>
  <c r="E104" i="5"/>
  <c r="D104" i="5"/>
  <c r="F103" i="5"/>
  <c r="E103" i="5"/>
  <c r="D103" i="5"/>
  <c r="F102" i="5"/>
  <c r="E102" i="5"/>
  <c r="D102" i="5"/>
  <c r="F101" i="5"/>
  <c r="E101" i="5"/>
  <c r="D101" i="5"/>
  <c r="G101" i="5" s="1"/>
  <c r="F100" i="5"/>
  <c r="E100" i="5"/>
  <c r="D100" i="5"/>
  <c r="F99" i="5"/>
  <c r="E99" i="5"/>
  <c r="D99" i="5"/>
  <c r="G99" i="5" s="1"/>
  <c r="F98" i="5"/>
  <c r="E98" i="5"/>
  <c r="D98" i="5"/>
  <c r="F97" i="5"/>
  <c r="E97" i="5"/>
  <c r="D97" i="5"/>
  <c r="G97" i="5" s="1"/>
  <c r="F96" i="5"/>
  <c r="E96" i="5"/>
  <c r="D96" i="5"/>
  <c r="F95" i="5"/>
  <c r="E95" i="5"/>
  <c r="D95" i="5"/>
  <c r="F94" i="5"/>
  <c r="E94" i="5"/>
  <c r="D94" i="5"/>
  <c r="F93" i="5"/>
  <c r="E93" i="5"/>
  <c r="D93" i="5"/>
  <c r="G93" i="5" s="1"/>
  <c r="F92" i="5"/>
  <c r="E92" i="5"/>
  <c r="D92" i="5"/>
  <c r="F91" i="5"/>
  <c r="E91" i="5"/>
  <c r="D91" i="5"/>
  <c r="G91" i="5" s="1"/>
  <c r="F90" i="5"/>
  <c r="E90" i="5"/>
  <c r="D90" i="5"/>
  <c r="F89" i="5"/>
  <c r="E89" i="5"/>
  <c r="D89" i="5"/>
  <c r="G89" i="5" s="1"/>
  <c r="F88" i="5"/>
  <c r="E88" i="5"/>
  <c r="D88" i="5"/>
  <c r="F87" i="5"/>
  <c r="E87" i="5"/>
  <c r="D87" i="5"/>
  <c r="F86" i="5"/>
  <c r="E86" i="5"/>
  <c r="D86" i="5"/>
  <c r="F85" i="5"/>
  <c r="E85" i="5"/>
  <c r="D85" i="5"/>
  <c r="G85" i="5" s="1"/>
  <c r="F84" i="5"/>
  <c r="E84" i="5"/>
  <c r="D84" i="5"/>
  <c r="F83" i="5"/>
  <c r="E83" i="5"/>
  <c r="D83" i="5"/>
  <c r="G83" i="5" s="1"/>
  <c r="F82" i="5"/>
  <c r="E82" i="5"/>
  <c r="D82" i="5"/>
  <c r="F81" i="5"/>
  <c r="E81" i="5"/>
  <c r="D81" i="5"/>
  <c r="G81" i="5" s="1"/>
  <c r="F80" i="5"/>
  <c r="E80" i="5"/>
  <c r="D80" i="5"/>
  <c r="F79" i="5"/>
  <c r="E79" i="5"/>
  <c r="D79" i="5"/>
  <c r="F78" i="5"/>
  <c r="E78" i="5"/>
  <c r="D78" i="5"/>
  <c r="F77" i="5"/>
  <c r="E77" i="5"/>
  <c r="D77" i="5"/>
  <c r="G77" i="5" s="1"/>
  <c r="F76" i="5"/>
  <c r="E76" i="5"/>
  <c r="D76" i="5"/>
  <c r="F75" i="5"/>
  <c r="E75" i="5"/>
  <c r="D75" i="5"/>
  <c r="G75" i="5" s="1"/>
  <c r="F74" i="5"/>
  <c r="E74" i="5"/>
  <c r="D74" i="5"/>
  <c r="F73" i="5"/>
  <c r="E73" i="5"/>
  <c r="D73" i="5"/>
  <c r="G73" i="5" s="1"/>
  <c r="F72" i="5"/>
  <c r="E72" i="5"/>
  <c r="D72" i="5"/>
  <c r="F71" i="5"/>
  <c r="E71" i="5"/>
  <c r="D71" i="5"/>
  <c r="F70" i="5"/>
  <c r="E70" i="5"/>
  <c r="D70" i="5"/>
  <c r="F69" i="5"/>
  <c r="E69" i="5"/>
  <c r="D69" i="5"/>
  <c r="G69" i="5" s="1"/>
  <c r="F68" i="5"/>
  <c r="E68" i="5"/>
  <c r="D68" i="5"/>
  <c r="F67" i="5"/>
  <c r="E67" i="5"/>
  <c r="D67" i="5"/>
  <c r="G67" i="5" s="1"/>
  <c r="F66" i="5"/>
  <c r="E66" i="5"/>
  <c r="D66" i="5"/>
  <c r="F65" i="5"/>
  <c r="E65" i="5"/>
  <c r="D65" i="5"/>
  <c r="G65" i="5" s="1"/>
  <c r="F64" i="5"/>
  <c r="E64" i="5"/>
  <c r="D64" i="5"/>
  <c r="F63" i="5"/>
  <c r="E63" i="5"/>
  <c r="D63" i="5"/>
  <c r="F62" i="5"/>
  <c r="E62" i="5"/>
  <c r="D62" i="5"/>
  <c r="F61" i="5"/>
  <c r="E61" i="5"/>
  <c r="D61" i="5"/>
  <c r="G61" i="5" s="1"/>
  <c r="F60" i="5"/>
  <c r="E60" i="5"/>
  <c r="D60" i="5"/>
  <c r="F59" i="5"/>
  <c r="E59" i="5"/>
  <c r="D59" i="5"/>
  <c r="G59" i="5" s="1"/>
  <c r="F58" i="5"/>
  <c r="E58" i="5"/>
  <c r="D58" i="5"/>
  <c r="F57" i="5"/>
  <c r="E57" i="5"/>
  <c r="D57" i="5"/>
  <c r="G57" i="5" s="1"/>
  <c r="F56" i="5"/>
  <c r="E56" i="5"/>
  <c r="D56" i="5"/>
  <c r="F55" i="5"/>
  <c r="E55" i="5"/>
  <c r="D55" i="5"/>
  <c r="F54" i="5"/>
  <c r="E54" i="5"/>
  <c r="D54" i="5"/>
  <c r="F53" i="5"/>
  <c r="E53" i="5"/>
  <c r="D53" i="5"/>
  <c r="G53" i="5" s="1"/>
  <c r="F52" i="5"/>
  <c r="E52" i="5"/>
  <c r="D52" i="5"/>
  <c r="F51" i="5"/>
  <c r="E51" i="5"/>
  <c r="D51" i="5"/>
  <c r="G51" i="5" s="1"/>
  <c r="F50" i="5"/>
  <c r="E50" i="5"/>
  <c r="D50" i="5"/>
  <c r="F49" i="5"/>
  <c r="E49" i="5"/>
  <c r="D49" i="5"/>
  <c r="G49" i="5" s="1"/>
  <c r="F48" i="5"/>
  <c r="E48" i="5"/>
  <c r="D48" i="5"/>
  <c r="F47" i="5"/>
  <c r="E47" i="5"/>
  <c r="D47" i="5"/>
  <c r="F46" i="5"/>
  <c r="E46" i="5"/>
  <c r="D46" i="5"/>
  <c r="F45" i="5"/>
  <c r="E45" i="5"/>
  <c r="D45" i="5"/>
  <c r="G45" i="5" s="1"/>
  <c r="F44" i="5"/>
  <c r="E44" i="5"/>
  <c r="D44" i="5"/>
  <c r="F43" i="5"/>
  <c r="E43" i="5"/>
  <c r="D43" i="5"/>
  <c r="G43" i="5" s="1"/>
  <c r="F42" i="5"/>
  <c r="E42" i="5"/>
  <c r="D42" i="5"/>
  <c r="F41" i="5"/>
  <c r="E41" i="5"/>
  <c r="D41" i="5"/>
  <c r="G41" i="5" s="1"/>
  <c r="F40" i="5"/>
  <c r="E40" i="5"/>
  <c r="D40" i="5"/>
  <c r="F39" i="5"/>
  <c r="E39" i="5"/>
  <c r="D39" i="5"/>
  <c r="F38" i="5"/>
  <c r="E38" i="5"/>
  <c r="D38" i="5"/>
  <c r="F37" i="5"/>
  <c r="E37" i="5"/>
  <c r="D37" i="5"/>
  <c r="G37" i="5" s="1"/>
  <c r="F36" i="5"/>
  <c r="E36" i="5"/>
  <c r="D36" i="5"/>
  <c r="F35" i="5"/>
  <c r="E35" i="5"/>
  <c r="D35" i="5"/>
  <c r="G35" i="5" s="1"/>
  <c r="F34" i="5"/>
  <c r="E34" i="5"/>
  <c r="D34" i="5"/>
  <c r="F33" i="5"/>
  <c r="E33" i="5"/>
  <c r="D33" i="5"/>
  <c r="G33" i="5" s="1"/>
  <c r="F32" i="5"/>
  <c r="E32" i="5"/>
  <c r="D32" i="5"/>
  <c r="F31" i="5"/>
  <c r="E31" i="5"/>
  <c r="D31" i="5"/>
  <c r="F30" i="5"/>
  <c r="E30" i="5"/>
  <c r="D30" i="5"/>
  <c r="F29" i="5"/>
  <c r="E29" i="5"/>
  <c r="D29" i="5"/>
  <c r="G29" i="5" s="1"/>
  <c r="F28" i="5"/>
  <c r="E28" i="5"/>
  <c r="D28" i="5"/>
  <c r="F27" i="5"/>
  <c r="E27" i="5"/>
  <c r="D27" i="5"/>
  <c r="G27" i="5" s="1"/>
  <c r="C5" i="2"/>
  <c r="C3" i="2"/>
  <c r="G112" i="5" l="1"/>
  <c r="G38" i="5"/>
  <c r="G46" i="5"/>
  <c r="G54" i="5"/>
  <c r="G62" i="5"/>
  <c r="G70" i="5"/>
  <c r="G78" i="5"/>
  <c r="G86" i="5"/>
  <c r="G94" i="5"/>
  <c r="G102" i="5"/>
  <c r="G110" i="5"/>
  <c r="G118" i="5"/>
  <c r="G126" i="5"/>
  <c r="G31" i="5"/>
  <c r="G39" i="5"/>
  <c r="G47" i="5"/>
  <c r="G55" i="5"/>
  <c r="G63" i="5"/>
  <c r="G71" i="5"/>
  <c r="G79" i="5"/>
  <c r="G87" i="5"/>
  <c r="G95" i="5"/>
  <c r="G103" i="5"/>
  <c r="G111" i="5"/>
  <c r="G119" i="5"/>
  <c r="G127" i="5"/>
  <c r="G34" i="5"/>
  <c r="G42" i="5"/>
  <c r="G50" i="5"/>
  <c r="G58" i="5"/>
  <c r="G66" i="5"/>
  <c r="G74" i="5"/>
  <c r="G82" i="5"/>
  <c r="G90" i="5"/>
  <c r="G98" i="5"/>
  <c r="G106" i="5"/>
  <c r="G114" i="5"/>
  <c r="G122" i="5"/>
  <c r="G32" i="5"/>
  <c r="G40" i="5"/>
  <c r="G48" i="5"/>
  <c r="G56" i="5"/>
  <c r="G64" i="5"/>
  <c r="G72" i="5"/>
  <c r="G80" i="5"/>
  <c r="G88" i="5"/>
  <c r="G96" i="5"/>
  <c r="G104" i="5"/>
  <c r="G120" i="5"/>
  <c r="G128" i="5"/>
  <c r="G30" i="5"/>
  <c r="G28" i="5"/>
  <c r="G36" i="5"/>
  <c r="G44" i="5"/>
  <c r="G52" i="5"/>
  <c r="G60" i="5"/>
  <c r="G68" i="5"/>
  <c r="G76" i="5"/>
  <c r="G84" i="5"/>
  <c r="G92" i="5"/>
  <c r="G100" i="5"/>
  <c r="G108" i="5"/>
  <c r="G116" i="5"/>
  <c r="G124" i="5"/>
</calcChain>
</file>

<file path=xl/sharedStrings.xml><?xml version="1.0" encoding="utf-8"?>
<sst xmlns="http://schemas.openxmlformats.org/spreadsheetml/2006/main" count="300" uniqueCount="244">
  <si>
    <t>Sezione I: INFORMAZIONI DI CARATTERE GENERALE</t>
  </si>
  <si>
    <t xml:space="preserve">Denominazione Ufficio </t>
  </si>
  <si>
    <t>Nominativo Dirigente</t>
  </si>
  <si>
    <t>Profilo dirigente</t>
  </si>
  <si>
    <t>Processi di competenza dell'Ufficio</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</si>
  <si>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</si>
  <si>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</si>
  <si>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</si>
  <si>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</si>
  <si>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</si>
  <si>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</si>
  <si>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</si>
  <si>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</si>
  <si>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</si>
  <si>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DESCRIZIONE PROCESSO</t>
  </si>
  <si>
    <t>Responsabilità del Processo</t>
  </si>
  <si>
    <t>DESCRIZIONE  ATTIVITA'</t>
  </si>
  <si>
    <t>Esecutore Attività 
(in ogni cella è presente un menù a tendina)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</si>
  <si>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</si>
  <si>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</si>
  <si>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</si>
  <si>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</si>
  <si>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</si>
  <si>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</si>
  <si>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</si>
  <si>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</si>
  <si>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</si>
  <si>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</si>
  <si>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</si>
  <si>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2022</t>
  </si>
  <si>
    <t>FASI E TEMPI DI ATTUAZIONE</t>
  </si>
  <si>
    <t>INDICATORI DI ATTUAZIONE</t>
  </si>
  <si>
    <t>VALORE TARGET</t>
  </si>
  <si>
    <t>SOGGETTO RESPONSABILE</t>
  </si>
  <si>
    <t>AREA DI RISCHIO SPECIFICA: RELAZIONI ESTERNE</t>
  </si>
  <si>
    <t xml:space="preserve">Dirigente </t>
  </si>
  <si>
    <t>Presidente/Funzionario</t>
  </si>
  <si>
    <t>Errata valutazione sulla presenza o meno dei presupposti al fine di  favorire (o sfavorire) l'istante</t>
  </si>
  <si>
    <t>Scarsa responsabilizzazione interna</t>
  </si>
  <si>
    <t>Alto</t>
  </si>
  <si>
    <t>Bassa</t>
  </si>
  <si>
    <t>Medio</t>
  </si>
  <si>
    <t>n.i.</t>
  </si>
  <si>
    <t>in attuazione</t>
  </si>
  <si>
    <t>misura attuata in modo continuativo nel corso dell'anno</t>
  </si>
  <si>
    <t>Dirigente</t>
  </si>
  <si>
    <t>Dirigente/Funzionario</t>
  </si>
  <si>
    <t xml:space="preserve">percentuale delle istruttorie che rispettano termini e previsioni sul totale </t>
  </si>
  <si>
    <t>Comunicazione della decisione (di accoglimento dell'istanza o di diniego) del Consiglio al soggetto pubblico o privato richiedente</t>
  </si>
  <si>
    <t>Indebito differimento dei termini per l'inoltro della comunicazione</t>
  </si>
  <si>
    <t>Molto bassa</t>
  </si>
  <si>
    <t>Altissimo</t>
  </si>
  <si>
    <t>Media</t>
  </si>
  <si>
    <t>Funzionario</t>
  </si>
  <si>
    <t>Ufficio</t>
  </si>
  <si>
    <t>Acronimo</t>
  </si>
  <si>
    <t>Competenze</t>
  </si>
  <si>
    <t>Capo Segreteria e Segreteria del Presidente</t>
  </si>
  <si>
    <t>SGPRES</t>
  </si>
  <si>
    <t xml:space="preserve">1. Il Capo segreteria cura i rapporti istituzionali delegati dal Presidente e provvede al coordinamento degli impegni ed alla predisposizione di quanto occorra per i suoi interventi istituzionali. Il Capo Segreteria cura, per conto del Presidente, le pratiche che lo stesso intende gestire direttamente, raccordandosi con il Segretario Generale, e,  ove necessario, con gli Uffici dell’Autorità. Garantisce, inoltre, l’unitarietà di indirizzo delle Unità organizzative in staff al Presidente.
2. Coordina la Segreteria del Presidente che  gestisce l’agenda e i flussi informativi interni ed esterni, cura la sua corrispondenza personale, nonché, in raccordo con il Segretario Generale, gli aspetti di cerimoniale. La Segreteria supporta inoltre il Presidente nella gestione dei servizi di segreteria nell’ambito delle relazioni internazionali. Supporta infine il Portavoce e l’unità organizzativa “Stampa e Comunicazione” nelle attività di competenza.
</t>
  </si>
  <si>
    <t>DINI FEDERICO</t>
  </si>
  <si>
    <t>Affari legali e contenzioso</t>
  </si>
  <si>
    <t>UCOG</t>
  </si>
  <si>
    <t>L’Ufficio “Affari legali e contenzioso” fornisce supporto giuridico alle strutture dell’Autorità. Assicura la gestione del contenzioso giurisdizionale mediante la predisposizione di memorie a supporto del patrocinio legale dell’Avvocatura dello Stato.</t>
  </si>
  <si>
    <t>SARDELLA ELISA</t>
  </si>
  <si>
    <t>Gare e logistica</t>
  </si>
  <si>
    <t>UGARE</t>
  </si>
  <si>
    <t>L’Ufficio “Gare e logistica” assicura l’acquisizione di beni e servizi. Rileva e definisce i fabbisogni in ambito logistico e provvede alla stesura di capitolati; assicura i relativi adempimenti in materia di sicurezza del lavoro; fornisce il servizio di economato e la gestione dei beni strumentali. Gestisce le autovetture di servizio e il servizio di reception e le polizze assicurative.</t>
  </si>
  <si>
    <t>COLANDREA ANTONELLO</t>
  </si>
  <si>
    <t>Esercizio sistemi informativi</t>
  </si>
  <si>
    <t>UESI</t>
  </si>
  <si>
    <t>L’Ufficio “Esercizio sistemi informativi” rileva e definisce i fabbisogni di beni strumentali IT e cura la stesura dei relativi capitolati; gestisce l’infrastruttura hardware e l'infrastruttura fisica del CED; gestisce i test di esercibilità dei sistemi IT e i sistemi IT. Svolge le funzioni di Project management del servizio di disaster recovery e business continuity.</t>
  </si>
  <si>
    <t>VARGIU FRANCESCO</t>
  </si>
  <si>
    <t>Relazioni esterne</t>
  </si>
  <si>
    <t>URE</t>
  </si>
  <si>
    <t>L’Ufficio  favorisce  il  dialogo  tra  l’Autorità  e i cittadini, facilitando l’accesso ai servizi; a tal fine, promuove la comunicazione istituzionale che riconosce e valorizza il  diritto dei cittadini all'informazione, all’ascolto e alla risposta; garantisce lo scambio di informazioni fra l’ufficio e le altre strutture operanti nell’amministrazione, promuovendo e organizzando la comunicazione interna;  cura in collaborazione con gli uffici competenti per materia la predisposizione di convenzioni, accordi e protocolli  di  intesa, e l’eventuale riconoscimento di patrocinio da parte dell’Autorità.</t>
  </si>
  <si>
    <t>CIRILLO ANTONELLA</t>
  </si>
  <si>
    <t>Risorse finanziarie</t>
  </si>
  <si>
    <t>URF</t>
  </si>
  <si>
    <t>L’Ufficio “Risorse finanziarie” predispone i documenti di bilancio d'esercizio (previsione, variazione e consuntivo); gestisce i rapporti con Equitalia e provvede alla riscossione e al versamento delle entrate a qualsiasi titolo dovute; si occupa del controllo di gestione ed assicura la gestione economica e pensionistica del personale.</t>
  </si>
  <si>
    <t>CECCARELLI STEFANO</t>
  </si>
  <si>
    <t>Risorse umane e formazione</t>
  </si>
  <si>
    <t>URU</t>
  </si>
  <si>
    <t>L’Ufficio “Risorse umane e formazione” assicura la gestione amministrativa ed il trattamento giuridico del personale; gestisce le procedure di reclutamento del personale; assicura la formazione e la riqualificazione dei dipendenti; cura l’applicazione del codice di comportamento in raccordo con il Responsabile della prevenzione e della corruzione (RPCT); cura i progetti di formazione interna ed esterna; cura le relazioni sindacali.</t>
  </si>
  <si>
    <t>DE TULLIO MARIA VELINKA</t>
  </si>
  <si>
    <t>Uffici del Presidente</t>
  </si>
  <si>
    <t>Pianificazione e analisi flussi informativi e documentali</t>
  </si>
  <si>
    <t>UFID</t>
  </si>
  <si>
    <t>L’Ufficio “Pianificazione e analisi dei flussi informativi e documentali” recepisce ed elabora i fabbisogni di servizi IT. Valuta la rilevanza e la priorità degli interventi, definendo la relativa pianificazione triennale e proponendo all’Ufficio “Gare e Logistica”, per la parte IT, il programma biennale degli acquisti di beni e servizi. Assicura, altresì, la corretta definizione delle modalità di funzionamento del protocollo informatico e l’assegnazione delle pratiche secondo l’indirizzo espresso dal Presidente nonché l’analisi per la gestione dei flussi documentali degli Uffici, monitorando l'efficacia della gestione informatizzata.</t>
  </si>
  <si>
    <t>BONETTI VINCENZO</t>
  </si>
  <si>
    <t>Precontenzioso e pareri</t>
  </si>
  <si>
    <t>UPAG</t>
  </si>
  <si>
    <t>L’Ufficio “Precontenzioso e pareri” cura l’elaborazione di pareri con rilevanza esterna in materia di contratti pubblici; cura, altresì, i pareri di precontenzioso di cui all'art. 211, comma 1 del Codice. Cura i pareri al giudice delegato in caso di imprese sottoposte a procedure fallimentari e le relative autorizzazioni ai sensi dell’art. 110 del Codice dei Contratti pubblici.</t>
  </si>
  <si>
    <t>CHIMENTI MARIA LUISA</t>
  </si>
  <si>
    <t>Regolazione contratti pubblici</t>
  </si>
  <si>
    <t>URCP</t>
  </si>
  <si>
    <t xml:space="preserve">L’Ufficio “Regolazione contratti pubblici” cura la redazione e l’aggiornamento delle linee guida attuative del Codice, nonché degli atti di regolazione flessibile volti a disciplinare le problematiche ricorrenti nel mercato. Disegna e sviluppa, secondo direttive impartite dal Consiglio, la metodologia per l'analisi e la verifica di impatto della regolazione dei provvedimenti dell'Autorità e ne cura l'applicazione in collaborazione con gli Uffici interessati. </t>
  </si>
  <si>
    <t>CUCCHIARELLI ALBERTO</t>
  </si>
  <si>
    <t>Standardizzazione documenti di gara</t>
  </si>
  <si>
    <t>USDG</t>
  </si>
  <si>
    <t>L’Ufficio “Standardizzazione documenti di gara” cura la predisposizione e l'aggiornamento dei bandi-tipo, capitolati-tipo, contratti-tipo nonché dei documenti contrattuali di gara standard per lavori, servizi, forniture e concessioni; analizza le ricadute applicative sulle stazioni appaltanti a valle dell'adozione dei suddetti documenti di gara, verificandone l’utilizzo attraverso le informazioni della Banca Dati Nazionale dei Contratti Pubblici operante presso l’Autorità.</t>
  </si>
  <si>
    <t>CANDIA ADOLFO</t>
  </si>
  <si>
    <t>Uffici del Segretario generale</t>
  </si>
  <si>
    <t>Osservatorio dei contratti pubblici ed analisi economiche</t>
  </si>
  <si>
    <t>UOSA</t>
  </si>
  <si>
    <t>4.      L’Ufficio “Osservatorio dei contratti pubblici ed analisi economiche” svolge le attività finalizzate alla raccolta dei dati informativi concernenti i contratti pubblici e le società di ingegneria, il sistema di qualificazione, ivi compresi i C.E.L.; assicura il data quality dei dati. Cura i rapporti con le Sezioni Regionali dell’Osservatorio. Assicura l’elaborazione e l’analisi dei dati concernenti i contratti pubblici. Provvede, altresì, all’elaborazione e all’analisi dei dati concernenti le cause e i fattori della corruzione. Promuove la realizzazione di ricerche e studi giuridici ed economici su tematiche specifiche.</t>
  </si>
  <si>
    <t>CIMINO ADRIANA</t>
  </si>
  <si>
    <t>Rilevazione e monitoraggio prezzi di riferimento contratti pubblici</t>
  </si>
  <si>
    <t>USPEND</t>
  </si>
  <si>
    <t>5.      L’Ufficio “Rilevazione e monitoraggio prezzi di riferimento contratti pubblici” cura gli adempimenti  relativi alla determinazione dei prezzi di riferimento di beni e servizi; rende i pareri di congruità sui prezzi di beni e servizi su richiesta delle stazioni appaltanti ai sensi dell’art. 161 del Codice dei contratti pubblici. Assicura il monitoraggio delle informazioni relative a beni e servizi, ivi compresi gli acquisti degli enti del SSN, anche in funzione dell’attività di vigilanza dell’Autorità. Promuove ricerche e studi sulla tematica della spending review nei contratti pubblici. Cura la gestione del protocollo di intesa con il MEF relativo alla spending review.</t>
  </si>
  <si>
    <t>SBICCA FABRIZIO</t>
  </si>
  <si>
    <t>Programmazione e Sviluppo delle Banca Dati, piattaforma digitale e Servizi IT</t>
  </si>
  <si>
    <t>UPSIT</t>
  </si>
  <si>
    <t>L’Ufficio “Programmazione e sviluppo delle Banche dati, piattaforma digitale e Servizi IT” recepisce ed elabora i fabbisogni di servizi IT, definendo la relativa pianificazione triennale. Definisce e gestisce il Portafoglio dei servizi ICT. Elabora la stesura dei capitolati tecnici delle gare d’appalto per i servizi IT necessari. Definisce e pianifica le misure logiche e fisiche di sicurezza e gli altri adempimenti necessari a garantire la sicurezza delle informazioni e la tutela della privacy. Definisce gli standard metodologici e documentali per le attività di progettazione e sviluppo dei servizi IT. Cura la piattaforma digitale e le funzioni previste dall’art. 29 del Codice dei contratti pubblici. Cura la progettazione e lo sviluppo dei servizi per l’accesso ai dati disponibili presso le banche dati gestite anche in modalità Open data. Svolge le funzioni di Program e Project Management ICT. Cura la progettazione, lo sviluppo e la gestione tecnica dei siti web dell’ANAC.</t>
  </si>
  <si>
    <t>FULIGNI STEFANO</t>
  </si>
  <si>
    <t>Qualificazione stazioni appaltanti</t>
  </si>
  <si>
    <t>USA</t>
  </si>
  <si>
    <t>L’Ufficio “Qualificazione stazioni appaltanti” gestisce il sistema di qualificazione delle stazioni appaltanti, l’albo dei commissari di gara e l'elenco delle amministrazioni aggiudicatrici e degli enti aggiudicatori che operano mediante affidamenti diretti nei confronti di proprie società in house ai sensi dell’art. 192 del Codice dei contratti pubblici; cura l’accreditamento e la gestione dell’elenco dei soggetti aggregatori.</t>
  </si>
  <si>
    <t>ZAINO ALBERTO</t>
  </si>
  <si>
    <t>Vigilanza sulle SOA</t>
  </si>
  <si>
    <t>UVSOA</t>
  </si>
  <si>
    <t xml:space="preserve">L’Ufficio “Vigilanza sulle SOA” svolge le attività di vigilanza volte ad accertare il possesso, da parte delle SOA, dei requisiti richiesti dalle vigenti disposizioni normative; cura i relativi procedimenti sanzionatori; istruisce i procedimenti sanzionatori verso le SOA nei casi di mancato adempimento alle vigenti disposizioni in materia di esercizio dell’attività di attestazione. </t>
  </si>
  <si>
    <t>TUNNO ALOISIO ANNA</t>
  </si>
  <si>
    <t>Vigilanza e qualificazione operatori economici</t>
  </si>
  <si>
    <t>UVOE</t>
  </si>
  <si>
    <t xml:space="preserve">L’Ufficio “Vigilanza e qualificazione operatori economici” gestisce il rating delle imprese, provvedendo alla redazione della disciplina attuativa del Codice; svolge le attività relative all’attribuzione del rating di legalità; vigila sulle attestazioni di qualificazione SOA su iniziativa d’ufficio o su segnalazione, curando i relativi procedimenti sanzionatori, e le eventuali relative annotazioni dovute a provvedimenti interdittivi. </t>
  </si>
  <si>
    <t>TRAVAGLINO VINCENZO</t>
  </si>
  <si>
    <t>Uffici Area Vigilanza</t>
  </si>
  <si>
    <t>Vigilanza collaborativa e vigilanze speciali</t>
  </si>
  <si>
    <t>UVS</t>
  </si>
  <si>
    <t>10.  L’Ufficio “Vigilanza collaborativa e vigilanze speciali” svolge attività di vigilanza di tipo collaborativo mediante la stipula di protocolli di vigilanza. Vigila sui contratti secretati e sugli appalti della difesa sia d’ufficio sia su segnalazione, eventualmente attraverso accertamenti svolti dagli ispettori, nonché sulla base di programmi annuali definiti dal Consiglio. Svolge attività di vigilanza e di indagine specifica a carattere settoriale, su appalti pubblici di lavori, servizi e forniture, appositamente delegati dal Presidente o dal Consiglio.  Propone al Consiglio l’eventuale adozione di atti di raccomandazione vincolante ex art. 211, comma 2.</t>
  </si>
  <si>
    <t>ROMANO FILIPPO</t>
  </si>
  <si>
    <t>Vigilanza lavori</t>
  </si>
  <si>
    <t>UVLA</t>
  </si>
  <si>
    <t>L’Ufficio “Vigilanza lavori pubblici” assicura la vigilanza per i contratti di lavori dei settori ordinari e nei settori speciali. Svolge l’analisi delle varianti, dei progetti esecutivi, degli atti di validazione e delle relazioni del responsabile del procedimento.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</si>
  <si>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PIERDOMINICI ALESSANDRO</t>
  </si>
  <si>
    <t>Vigilanza contratti di Partenariato Pubblico Privato</t>
  </si>
  <si>
    <t>UVPPP</t>
  </si>
  <si>
    <t>L’Ufficio “Vigilanza sui contratti di partenariato pubblico privato” vigila sugli affidamenti, nei settori ordinari e nei settori speciali delle concessioni di lavori pubblici, PPP e finanza di progetto, nonché sugli affidamenti e sulle attività dei concessionari e sul rispetto della quota di affidamento a terzi, sugli appalti di lavori affidati a contraente generale e sull’attività di tali soggetti; svolge l’analisi delle varianti, dei progetti esecutivi, degli atti di validazione e delle relazioni del responsabile del procedimento relative agli affidamenti di competenza.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</si>
  <si>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MICONI LEONARDO</t>
  </si>
  <si>
    <t>Vigilanza servizi e forniture</t>
  </si>
  <si>
    <t>UVSF</t>
  </si>
  <si>
    <t>L’Ufficio “Vigilanza servizi e forniture” assicura la vigilanza sui contratti di forniture e servizi, nei settori ordinari e speciali.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</si>
  <si>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CICCONE MAURIZIO</t>
  </si>
  <si>
    <t>Vigilanza centrali committenza concessioni di servizi</t>
  </si>
  <si>
    <t>UVCS</t>
  </si>
  <si>
    <t>L’Ufficio “Vigilanza centrali committenza e concessioni di servizi” vigila sui contratti affidati dalle centrali di committenza e dai soggetti aggregatori; vigila sull’affidamento delle concessioni di servizi, nonché sulle attività dei concessionari; vigila sugli affidamenti nell'ambito dei servizi pubblici locali, delle società partecipate ed in house.  L’attività di vigilanza, anche a carattere settoriale, è svolta sia d’ufficio sia su segnalazione, eventualmente attraverso accertamenti svolti anche dagli ispettori, nonché  sulla base di programmi annuali definiti dal Consiglio. Propone al Consiglio l’eventuale adozione di atti di raccomandazione vincolante ex art. 211, comma 2.</t>
  </si>
  <si>
    <t xml:space="preserve">REALE UMBERTO </t>
  </si>
  <si>
    <t>Sanzioni contratti pubblici</t>
  </si>
  <si>
    <t>USAN</t>
  </si>
  <si>
    <t>L’Ufficio “Sanzioni contratti pubblici” 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infine, i procedimenti sanzionatori derivanti dal mancato adeguamento alle raccomandazioni vincolanti di cui all’art. 211, comma 2 del Codice.</t>
  </si>
  <si>
    <t>ANNUVOLO AMALIA</t>
  </si>
  <si>
    <t>P.N.A. e Regolazione anticorruzione e trasparenza</t>
  </si>
  <si>
    <t>URAC</t>
  </si>
  <si>
    <t xml:space="preserve">L’Ufficio “PNA e regolazione anticorruzione e trasparenza” redige le linee guida ed altri atti a carattere generale in materia di anticorruzione e trasparenza; cura l’elaborazione dei pareri nelle medesime materie. Predispone e aggiorna annualmente il Piano nazionale anticorruzione; definisce, inoltre, norme e metodologie comuni per la prevenzione della corruzione.  </t>
  </si>
  <si>
    <t>MIDENA ELISABETTA</t>
  </si>
  <si>
    <t>Vigilanza misure anticorruzione</t>
  </si>
  <si>
    <t>UVMAC</t>
  </si>
  <si>
    <t>L’Ufficio “Vigilanza misure anticorruzione” svolge, d'ufficio o su segnalazione, la vigilanza in materia di anticorruzione; ai fini della rimozione di comportamenti o atti contrastanti con i piani  anticorruzione. Vigila sull'effettiva applicazione e sull'efficacia delle misure di prevenzione della corruzione. Provvede all’irrogazione di sanzioni amministrative nel caso in cui il soggetto obbligato ometta l'adozione dei piani triennali di prevenzione della corruzione e trasparenza in base all’art. 19, comma 5, lett. b d.l. 90/2014.  Gestisce le procedure di accreditamento dei RPCT e cura i rapporti con gli RPCT.</t>
  </si>
  <si>
    <t>TORCHIO NICOLETTA</t>
  </si>
  <si>
    <t>Uffici Area Regolazione</t>
  </si>
  <si>
    <t>Vigilanza sugli obblighi di trasparenza</t>
  </si>
  <si>
    <t>UVOT</t>
  </si>
  <si>
    <t>L’Ufficio “Vigilanza sugli obblighi di trasparenza” svolge - d'ufficio o su segnalazione - la vigilanza in materia di trasparenza. Procede, se necessario, all’irrogazione delle sanzioni amministrative in caso di violazioni sull'esatto adempimento degli obblighi di pubblicazione e rispetto della normativa in materia di trasparenza.</t>
  </si>
  <si>
    <t xml:space="preserve">MORGANTE TIZIANA </t>
  </si>
  <si>
    <t>Vigilanza sulla imparzialità dei funzionari pubblici</t>
  </si>
  <si>
    <t>UVIF</t>
  </si>
  <si>
    <t>L’Ufficio “Vigilanza sulla imparzialità dei funzionari pubblici” svolge, d'ufficio o su segnalazione, la vigilanza sull’incompatibilità e inconferibilità degli incarichi pubblici, nonché sul rispetto dei codici di comportamento sia su iniziativa dell’ufficio, sia su segnalazione.  Gestisce le segnalazione dei whistleblowers. Provvede all’irrogazione di sanzioni amministrative nel caso in cui il soggetto obbligato ometta l'adozione dei codici di comportamento.</t>
  </si>
  <si>
    <t>GRASSINI MARIA</t>
  </si>
  <si>
    <t>Vigilanza sulle segnalazioni dei whistleblowers</t>
  </si>
  <si>
    <t>UWHIB</t>
  </si>
  <si>
    <t>L’Ufficio   cura   la   gestione   delle   segnalazioni   provenienti   dai  dipendenti delle pubbliche amministrazioni e dai soggetti individuati dall’art.  54  bis  del  d.lgs.  165/2001,  ai  fini  di  vigilanza  e  controllo  
sull’applicazione  della  normativa  in  materia  di  prevenzione  della  corruzione,  proponendo,  se  ricorrono  i  presupposti,  l’irrogazione  delle sanzioni amministrative previste dalla normativa vigente.</t>
  </si>
  <si>
    <t>MAGNOTTI ANTONIA</t>
  </si>
  <si>
    <t>Dirigente di staff al Presidente di I Fascia</t>
  </si>
  <si>
    <t>DIRSTAFFPRESIF</t>
  </si>
  <si>
    <r>
      <t xml:space="preserve">I dirigenti con incarico di </t>
    </r>
    <r>
      <rPr>
        <i/>
        <sz val="12"/>
        <color rgb="FF000000"/>
        <rFont val="Garamond"/>
        <family val="1"/>
      </rPr>
      <t>staff</t>
    </r>
    <r>
      <rPr>
        <sz val="12"/>
        <color rgb="FF000000"/>
        <rFont val="Garamond"/>
        <family val="1"/>
      </rPr>
      <t xml:space="preserve"> supportano il Presidente nell’esercizio dei poteri di indirizzo e definizione delle strategie, nello svolgimento delle funzioni attribuite a questi in via esclusiva, nonché per la trattazione delle questioni e degli approfondimenti anche giuridici che il Presidente intende gestire direttamente.</t>
    </r>
  </si>
  <si>
    <t>IVAGNES</t>
  </si>
  <si>
    <t>Dirigente di staff al Presidente di II Fascia</t>
  </si>
  <si>
    <t>DIRSTAFFPRESIIF</t>
  </si>
  <si>
    <t>LATAGLIATA MIRTA</t>
  </si>
  <si>
    <t>Staff - Studi, legislazione e Commissariamenti</t>
  </si>
  <si>
    <t>STAFFPRES</t>
  </si>
  <si>
    <t>Lo staff del Presidente, denominato “Staff del Presidente – Studi, legislazione e Commissariamenti”, cura la definizione degli atti di sindacato ispettivo, le relazioni parlamentari, la predisposizione dei documenti per le audizioni dell’Autorità. Coordina le attività finalizzate alla redazione della relazione al Parlamento. Cura la redazione degli atti di segnalazione a Governo e Parlamento. Supporta il Presidente nell’esercizio delle funzioni di cui agli artt. 19, comma 7 e 32 del decreto legge 24 giugno 2014, convertito nella legge 11 agosto 2014, n. 114.</t>
  </si>
  <si>
    <t>DIRSTAFFSG1</t>
  </si>
  <si>
    <t>I Dirigenti con incarico di staff supportano il Segretario generale nel monitoraggio e nell’aggiornamento del Sistema di misurazione e valutazione della performance; assicurano il monitoraggio delle proposte di delibera e della esecuzione delle delibere adottate; curano  lo sviluppo dei servizi di biblioteca anche mediante la massimazione degli atti dell’Autorità. Possono svolgere le funzioni di RPCT previa deliberazione consiliare di nomina.</t>
  </si>
  <si>
    <t>PONZONE, RENZI</t>
  </si>
  <si>
    <t xml:space="preserve">Stampa e comunicazione </t>
  </si>
  <si>
    <t>COMUN</t>
  </si>
  <si>
    <t>L’unità organizzativa denominata “Stampa e comunicazione” 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</si>
  <si>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Segreteria e staff del Consiglio</t>
  </si>
  <si>
    <t>UCONS</t>
  </si>
  <si>
    <t>La “Segreteria e Staff del Consiglio” cura su indicazione del Presidente la predisposizione dell’ordine del giorno del Consiglio; l’iter documentale per lo svolgimento delle riunioni; la trasmissione delle decisioni agli uffici ai fini della loro esecuzione; cura la pubblicazione degli atti a valenza generale in Gazzetta Ufficiale; fornisce supporto ai Consiglieri per i lavori del Consiglio.</t>
  </si>
  <si>
    <t xml:space="preserve">Unità operativa speciale </t>
  </si>
  <si>
    <t xml:space="preserve">UOS </t>
  </si>
  <si>
    <t>A.lle dipendenze del Presidente opera l"'Unità Operativa Speciale", composta
prevalentemente da personale della Guardia dt Finanza, che svolge le funzioni attribuite
dal7'afi.30 del d.l. n.90/2014 e dalle successive disposizioni normative, nonché le ulteriori
funzioni attribuite dall'Autorità.</t>
  </si>
  <si>
    <t>Camera arbitrale</t>
  </si>
  <si>
    <t>ARBIT</t>
  </si>
  <si>
    <t>La Camera arbitrale cura annualmente la rilevazione dei dati emergenti dal contenzioso in materia di contratti pubblici e li trasmette all'Autorità e alla cabina di regia di cui all’art. 212 del dlgs. 18 aprile 2016, n. 50.</t>
  </si>
  <si>
    <t>Staff del Segretario generale</t>
  </si>
  <si>
    <t>STAFFSG</t>
  </si>
  <si>
    <t>Lo staff del Segretario Generale cum le pratiche che questi intende gestire direttamente' supporta il Segretario Generale nell'otganizzazione e lo sviluppo delle dsorse umane, nel monitoraggio del Piano triennaie di prevenzione della corruzione e del Programma triennale per La trasparenza e I'integtità, al fine di garantime la coerenza con il ciclo della performance e del bilancio.</t>
  </si>
  <si>
    <t>Segreteria del Segretario generale</t>
  </si>
  <si>
    <t>SGSEG</t>
  </si>
  <si>
    <t>La Segteteria si occupa della gestione dell'agenda e dei flussi informativi interni ed esterni e
prowede al cootdinamento degli impegni ed alla ptedisposizione di quanto occorra per i
suoi interventi istituzionali. Cua il funzionamento della biblioteca.</t>
  </si>
  <si>
    <t>Struttura tecnica permanente di valutaizone della performance</t>
  </si>
  <si>
    <t>STVP</t>
  </si>
  <si>
    <t>La "Sttuttuta tecnica pemanente di valutazione delle perforrnance" assicura il necessatio
supporto all'OIV, nell'elaborazione dei piani gestionali e delle performance, quale
"interfaccia tecnicaoo tra I'Orgatismo di valuttzione e i dirigenti. Supporta il Segtetario
generale, nell'agg'iornamento del Sistema di misurazione e valataztone della performance e
I'OIV, nella fase di monitotaggro e audit sul suo corretto funzionamento.</t>
  </si>
  <si>
    <t>Responsabilità</t>
  </si>
  <si>
    <t>Presidente</t>
  </si>
  <si>
    <t>Consiglio</t>
  </si>
  <si>
    <t>Dirigente ispettivo</t>
  </si>
  <si>
    <t>Dirigente di I fascia in staff</t>
  </si>
  <si>
    <t>Dirigente ispettore</t>
  </si>
  <si>
    <t>Dirigente UIS/Dirigente ispettivo</t>
  </si>
  <si>
    <t>Attività</t>
  </si>
  <si>
    <t>Tipologia di attività attività discrezionale</t>
  </si>
  <si>
    <t>Funzionario/Operativo</t>
  </si>
  <si>
    <t>Vincolata</t>
  </si>
  <si>
    <t>Regolamenti</t>
  </si>
  <si>
    <t>Operativo</t>
  </si>
  <si>
    <t>Discrezionale</t>
  </si>
  <si>
    <t xml:space="preserve">Regolamento interno dell’Ufficio </t>
  </si>
  <si>
    <t>Prassi dell’Ufficio</t>
  </si>
  <si>
    <t>Normativa</t>
  </si>
  <si>
    <t>Regolamento interno dell’Ufficio</t>
  </si>
  <si>
    <t>Atto dell’Autorità o del Presidente</t>
  </si>
  <si>
    <t xml:space="preserve">Alto </t>
  </si>
  <si>
    <t>Normativa/ Regolamento interno dell’Ufficio</t>
  </si>
  <si>
    <t>Alta</t>
  </si>
  <si>
    <t>Normativa/ Atto dell’Autorità o del Presidente</t>
  </si>
  <si>
    <t>Altissima</t>
  </si>
  <si>
    <t>Regolamento interno dell’Ufficio/ Atto dell’Autorità o del Presidente</t>
  </si>
  <si>
    <t>nascondere</t>
  </si>
  <si>
    <t>Risultato</t>
  </si>
  <si>
    <t>Responsabile Uffici Amministrativi</t>
  </si>
  <si>
    <t>UFFICI LILT</t>
  </si>
  <si>
    <t xml:space="preserve">Responsabile uffici Amministrativi </t>
  </si>
  <si>
    <t xml:space="preserve">Riconoscimento del patrocinio da parte della LILT e  autorizzazione all'utilizzo del logo </t>
  </si>
  <si>
    <t>Livello di discrezionalità connesso alla funzione e potenziale danno all'immagine della LILT in caso di evento corruttivo</t>
  </si>
  <si>
    <t xml:space="preserve">Osservanza delle direttive dell'amministrazione </t>
  </si>
  <si>
    <t>Riconoscimento del patrocinio da parte della LILT e  autorizzazione all'utilizzo del logo</t>
  </si>
  <si>
    <t>Effettuazione dei controlli sul rispetto delle regole
per l’autorizzazione.
Modalità e procedure per l’applicazione di
sanzioni per l’inosservanza della disciplina.</t>
  </si>
  <si>
    <t xml:space="preserve">Ricezione della richiesta di concessione di patrocinio e di autorizzazione all'utilizzo del logo,  verifica del rispetto dei criteri per la concessione del patrocinio e per l'autorizzazione all'utilizzo del logo stabiliti  nel “Regolamento concernente la collaborazione tra LIT ed altri Enti per lo svolgimento di attività formative” </t>
  </si>
  <si>
    <t>Acquisizione del report predisposto
dal responsabile per l’adozione della
misura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</si>
</sst>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3" x14ac:knownFonts="1">
    <font>
      <sz val="11"/>
      <color rgb="FF000000"/>
      <name val="Calibri"/>
      <family val="2"/>
    </font>
    <font>
      <sz val="11"/>
      <color rgb="FF000000"/>
      <name val="Calibri"/>
      <family val="2"/>
    </font>
    <font>
      <sz val="12"/>
      <color rgb="FFFFFFFF"/>
      <name val="Calibri"/>
      <family val="2"/>
    </font>
    <font>
      <b/>
      <sz val="11"/>
      <color rgb="FF000000"/>
      <name val="Calibri"/>
      <family val="2"/>
    </font>
    <font>
      <b/>
      <sz val="20"/>
      <color rgb="FFFFFFFF"/>
      <name val="Calibri"/>
      <family val="2"/>
    </font>
    <font>
      <b/>
      <sz val="12"/>
      <color rgb="FF000000"/>
      <name val="Calibri"/>
      <family val="2"/>
    </font>
    <font>
      <b/>
      <sz val="22"/>
      <color rgb="FF000000"/>
      <name val="Calibri"/>
      <family val="2"/>
    </font>
    <font>
      <b/>
      <sz val="26"/>
      <color rgb="FF000000"/>
      <name val="Calibri"/>
      <family val="2"/>
    </font>
    <font>
      <sz val="20"/>
      <color rgb="FF000000"/>
      <name val="Calibri"/>
      <family val="2"/>
    </font>
    <font>
      <sz val="12"/>
      <color rgb="FF000000"/>
      <name val="Garamond"/>
      <family val="1"/>
    </font>
    <font>
      <i/>
      <sz val="12"/>
      <color rgb="FF000000"/>
      <name val="Garamond"/>
      <family val="1"/>
    </font>
    <font>
      <sz val="14"/>
      <color rgb="FF000000"/>
      <name val="Calibri"/>
      <family val="2"/>
    </font>
    <font>
      <sz val="10"/>
      <color rgb="FF000000"/>
      <name val="Arial"/>
      <family val="2"/>
    </font>
  </fonts>
  <fills count="9">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963634"/>
        <bgColor rgb="FF963634"/>
      </patternFill>
    </fill>
    <fill>
      <patternFill patternType="solid">
        <fgColor rgb="FFDA9694"/>
        <bgColor rgb="FFDA9694"/>
      </patternFill>
    </fill>
    <fill>
      <patternFill patternType="solid">
        <fgColor rgb="FFB8CCE4"/>
        <bgColor rgb="FFB8CCE4"/>
      </patternFill>
    </fill>
  </fills>
  <borders count="14">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style="medium">
        <color rgb="FFC00000"/>
      </bottom>
      <diagonal/>
    </border>
    <border>
      <left style="medium">
        <color rgb="FFC00000"/>
      </left>
      <right style="medium">
        <color rgb="FFC00000"/>
      </right>
      <top style="medium">
        <color rgb="FFC00000"/>
      </top>
      <bottom style="thin">
        <color rgb="FF000000"/>
      </bottom>
      <diagonal/>
    </border>
    <border>
      <left style="medium">
        <color rgb="FFC00000"/>
      </left>
      <right style="medium">
        <color rgb="FFC00000"/>
      </right>
      <top style="medium">
        <color rgb="FFC00000"/>
      </top>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s>
  <cellStyleXfs count="2">
    <xf numFmtId="0" fontId="0" fillId="0" borderId="0"/>
    <xf numFmtId="164" fontId="1" fillId="0" borderId="0" applyFont="0" applyBorder="0" applyProtection="0"/>
  </cellStyleXfs>
  <cellXfs count="60">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3" fillId="4" borderId="2" xfId="0" applyFont="1" applyFill="1" applyBorder="1" applyProtection="1">
      <protection locked="0"/>
    </xf>
    <xf numFmtId="0" fontId="3" fillId="3" borderId="2" xfId="0" applyFont="1" applyFill="1" applyBorder="1"/>
    <xf numFmtId="0" fontId="0" fillId="0" borderId="2" xfId="0" applyBorder="1" applyAlignment="1">
      <alignment vertical="center" wrapText="1"/>
    </xf>
    <xf numFmtId="0" fontId="0" fillId="4" borderId="2" xfId="0" applyFill="1" applyBorder="1" applyProtection="1">
      <protection locked="0"/>
    </xf>
    <xf numFmtId="0" fontId="0" fillId="3" borderId="2" xfId="0" applyFill="1" applyBorder="1" applyAlignment="1">
      <alignment vertical="center" wrapText="1"/>
    </xf>
    <xf numFmtId="0" fontId="0" fillId="3" borderId="2" xfId="0" applyFill="1" applyBorder="1" applyAlignment="1">
      <alignment horizontal="left" vertical="top" wrapText="1"/>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3" borderId="0" xfId="0" applyFill="1" applyAlignment="1">
      <alignment wrapText="1"/>
    </xf>
    <xf numFmtId="0" fontId="3" fillId="8" borderId="3"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0" xfId="0" applyBorder="1" applyAlignment="1">
      <alignment vertical="center" wrapText="1"/>
    </xf>
    <xf numFmtId="164" fontId="0" fillId="3" borderId="9" xfId="1" applyFont="1" applyFill="1" applyBorder="1" applyAlignment="1">
      <alignment vertical="center" wrapText="1"/>
    </xf>
    <xf numFmtId="164" fontId="0" fillId="3" borderId="10" xfId="1" applyFont="1" applyFill="1" applyBorder="1" applyAlignment="1">
      <alignment vertical="center" wrapText="1"/>
    </xf>
    <xf numFmtId="9" fontId="0" fillId="0" borderId="10" xfId="0" applyNumberForma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wrapText="1"/>
    </xf>
    <xf numFmtId="164" fontId="0" fillId="3" borderId="12" xfId="1" applyFont="1" applyFill="1" applyBorder="1" applyAlignment="1">
      <alignment vertical="center" wrapText="1"/>
    </xf>
    <xf numFmtId="0" fontId="0" fillId="0" borderId="12" xfId="0" applyBorder="1" applyAlignment="1">
      <alignment horizontal="center" vertical="center"/>
    </xf>
    <xf numFmtId="0" fontId="0" fillId="0" borderId="0" xfId="0" applyAlignment="1">
      <alignment horizontal="center" vertical="center" wrapText="1"/>
    </xf>
    <xf numFmtId="0" fontId="0" fillId="0" borderId="2" xfId="0" applyBorder="1"/>
    <xf numFmtId="0" fontId="7" fillId="0" borderId="0" xfId="0" applyFont="1" applyAlignment="1">
      <alignment vertical="top" textRotation="90" wrapText="1"/>
    </xf>
    <xf numFmtId="0" fontId="8" fillId="0" borderId="0" xfId="0" applyFont="1" applyAlignment="1">
      <alignment horizontal="center" vertical="center" wrapText="1"/>
    </xf>
    <xf numFmtId="0" fontId="0" fillId="0" borderId="0" xfId="0" applyAlignment="1">
      <alignment vertical="center" wrapText="1"/>
    </xf>
    <xf numFmtId="0" fontId="8" fillId="0" borderId="0" xfId="0" applyFont="1"/>
    <xf numFmtId="0" fontId="0" fillId="0" borderId="0" xfId="0" applyAlignment="1">
      <alignment horizontal="center" vertical="center"/>
    </xf>
    <xf numFmtId="0" fontId="0" fillId="0" borderId="2" xfId="0" applyBorder="1" applyAlignment="1">
      <alignment wrapText="1"/>
    </xf>
    <xf numFmtId="0" fontId="9" fillId="0" borderId="2" xfId="0" applyFont="1" applyBorder="1" applyAlignment="1">
      <alignment horizontal="justify"/>
    </xf>
    <xf numFmtId="0" fontId="0" fillId="0" borderId="0" xfId="0" applyAlignment="1">
      <alignment wrapText="1"/>
    </xf>
    <xf numFmtId="165" fontId="11" fillId="0" borderId="0" xfId="0" applyNumberFormat="1" applyFont="1"/>
    <xf numFmtId="0" fontId="11" fillId="0" borderId="0" xfId="0" applyFont="1"/>
    <xf numFmtId="0" fontId="12" fillId="0" borderId="0" xfId="0" applyFont="1"/>
    <xf numFmtId="165" fontId="0" fillId="0" borderId="0" xfId="0" applyNumberFormat="1"/>
    <xf numFmtId="0" fontId="4" fillId="2" borderId="3" xfId="0" applyFont="1" applyFill="1" applyBorder="1" applyAlignment="1">
      <alignment horizontal="center" vertical="center"/>
    </xf>
    <xf numFmtId="0" fontId="4" fillId="6" borderId="4" xfId="0" applyFont="1" applyFill="1" applyBorder="1" applyAlignment="1">
      <alignment horizontal="center" vertical="center"/>
    </xf>
    <xf numFmtId="0" fontId="4" fillId="7" borderId="5" xfId="0" applyFont="1" applyFill="1" applyBorder="1" applyAlignment="1">
      <alignment horizontal="center" vertical="center"/>
    </xf>
    <xf numFmtId="0" fontId="5" fillId="5" borderId="6" xfId="0" applyFont="1" applyFill="1" applyBorder="1" applyAlignment="1">
      <alignment horizontal="center" vertical="center" textRotation="90"/>
    </xf>
    <xf numFmtId="0" fontId="5" fillId="5" borderId="3" xfId="0" applyFont="1" applyFill="1" applyBorder="1" applyAlignment="1">
      <alignment horizontal="center" vertical="center" textRotation="90"/>
    </xf>
    <xf numFmtId="0" fontId="5" fillId="5" borderId="3" xfId="0" applyFont="1" applyFill="1" applyBorder="1" applyAlignment="1">
      <alignment horizontal="center" vertical="center" textRotation="90" wrapText="1"/>
    </xf>
    <xf numFmtId="0" fontId="5" fillId="5"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6" fillId="0" borderId="2" xfId="0" applyFont="1" applyBorder="1" applyAlignment="1">
      <alignment horizontal="center" vertical="center" textRotation="90" wrapText="1"/>
    </xf>
    <xf numFmtId="0" fontId="0" fillId="0" borderId="8" xfId="0" applyBorder="1" applyAlignment="1">
      <alignment horizontal="center" vertical="center" wrapText="1"/>
    </xf>
    <xf numFmtId="0" fontId="0" fillId="3" borderId="8" xfId="0" applyFill="1" applyBorder="1" applyAlignment="1" applyProtection="1">
      <alignment horizontal="center" vertical="center" textRotation="90" wrapText="1"/>
      <protection locked="0"/>
    </xf>
    <xf numFmtId="0" fontId="0" fillId="3" borderId="8" xfId="0" applyFill="1" applyBorder="1" applyAlignment="1">
      <alignment horizontal="center" vertical="center" wrapText="1"/>
    </xf>
    <xf numFmtId="0" fontId="3" fillId="8" borderId="3" xfId="0"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0" fontId="0" fillId="0" borderId="0" xfId="0"/>
    <xf numFmtId="0" fontId="0" fillId="0" borderId="2" xfId="0" applyBorder="1" applyAlignment="1">
      <alignment horizontal="center" vertical="center"/>
    </xf>
  </cellXfs>
  <cellStyles count="2">
    <cellStyle name="Excel Built-in Normal" xfId="1" xr:uid="{00000000-0005-0000-0000-000000000000}"/>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truzioni"/>
      <sheetName val="Sezione_generale"/>
      <sheetName val="Sezione_attività"/>
      <sheetName val="Sezione_Fasi"/>
      <sheetName val="Sezione_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
  <sheetViews>
    <sheetView workbookViewId="0">
      <selection activeCell="B19" sqref="B19"/>
    </sheetView>
  </sheetViews>
  <sheetFormatPr defaultRowHeight="15" x14ac:dyDescent="0.25"/>
  <cols>
    <col min="1" max="1" width="4.85546875" customWidth="1"/>
    <col min="2" max="2" width="71.28515625" customWidth="1"/>
    <col min="3" max="3" width="81.42578125" customWidth="1"/>
    <col min="4" max="8" width="9.140625" style="2" customWidth="1"/>
    <col min="9" max="9" width="29.42578125" style="2" customWidth="1"/>
    <col min="10" max="10" width="9.140625" style="2" customWidth="1"/>
    <col min="11" max="16384" width="9.140625" style="2"/>
  </cols>
  <sheetData>
    <row r="1" spans="1:3" ht="15.75" x14ac:dyDescent="0.25">
      <c r="B1" s="1" t="s">
        <v>0</v>
      </c>
      <c r="C1" s="1"/>
    </row>
    <row r="2" spans="1:3" x14ac:dyDescent="0.25">
      <c r="B2" s="3" t="s">
        <v>1</v>
      </c>
      <c r="C2" s="4" t="s">
        <v>235</v>
      </c>
    </row>
    <row r="3" spans="1:3" x14ac:dyDescent="0.25">
      <c r="B3" s="6" t="s">
        <v>2</v>
      </c>
      <c r="C3" s="5" t="s">
        <v>234</v>
      </c>
    </row>
    <row r="4" spans="1:3" hidden="1" x14ac:dyDescent="0.25">
      <c r="B4" s="3" t="s">
        <v>3</v>
      </c>
      <c r="C4" s="7"/>
    </row>
    <row r="5" spans="1:3" x14ac:dyDescent="0.25">
      <c r="A5" s="2"/>
      <c r="B5" s="8" t="s">
        <v>4</v>
      </c>
      <c r="C5" s="9" t="s">
        <v>240</v>
      </c>
    </row>
  </sheetData>
  <dataValidations count="1">
    <dataValidation type="list" allowBlank="1" showInputMessage="1" showErrorMessage="1" sqref="C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RowHeight="15" x14ac:dyDescent="0.25"/>
  <cols>
    <col min="1" max="1" width="5" customWidth="1"/>
    <col min="2" max="2" width="71.28515625" customWidth="1"/>
    <col min="3" max="3" width="79.7109375" bestFit="1" customWidth="1"/>
    <col min="4" max="4" width="9.140625" style="2" customWidth="1"/>
    <col min="5" max="5" width="48" style="2" customWidth="1"/>
    <col min="6" max="8" width="9.140625" style="2" customWidth="1"/>
    <col min="9" max="9" width="29.42578125" style="2" customWidth="1"/>
    <col min="10" max="10" width="9.140625" style="2" customWidth="1"/>
    <col min="11" max="16384" width="9.140625" style="2"/>
  </cols>
  <sheetData>
    <row r="1" spans="1:5" ht="15.75" x14ac:dyDescent="0.25">
      <c r="B1" s="1" t="s">
        <v>0</v>
      </c>
      <c r="C1" s="1"/>
    </row>
    <row r="2" spans="1:5" x14ac:dyDescent="0.25">
      <c r="B2" s="3" t="s">
        <v>5</v>
      </c>
      <c r="C2" s="7"/>
    </row>
    <row r="3" spans="1:5" ht="30" x14ac:dyDescent="0.25">
      <c r="B3" s="6" t="s">
        <v>6</v>
      </c>
      <c r="C3" s="10" t="e">
        <f>VLOOKUP(C2,#REF!,3,0)</f>
        <v>#REF!</v>
      </c>
    </row>
    <row r="4" spans="1:5" hidden="1" x14ac:dyDescent="0.25">
      <c r="B4" s="3" t="s">
        <v>3</v>
      </c>
      <c r="C4" s="7"/>
    </row>
    <row r="5" spans="1:5" ht="238.5" customHeight="1" x14ac:dyDescent="0.25">
      <c r="A5" s="2"/>
      <c r="B5" s="8" t="s">
        <v>7</v>
      </c>
      <c r="C5" s="11" t="e">
        <f>VLOOKUP(C2,#REF!,2)</f>
        <v>#REF!</v>
      </c>
      <c r="E5" s="12"/>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1"/>
  <sheetViews>
    <sheetView tabSelected="1" zoomScale="60" zoomScaleNormal="60" workbookViewId="0">
      <selection activeCell="H8" sqref="H8"/>
    </sheetView>
  </sheetViews>
  <sheetFormatPr defaultRowHeight="26.25" x14ac:dyDescent="0.4"/>
  <cols>
    <col min="1" max="1" width="11.140625" customWidth="1"/>
    <col min="2" max="2" width="7.140625" style="35" customWidth="1"/>
    <col min="3" max="3" width="10.7109375" style="35" customWidth="1"/>
    <col min="4" max="4" width="18.42578125" customWidth="1"/>
    <col min="5" max="5" width="21" style="36" customWidth="1"/>
    <col min="6" max="6" width="32.85546875" style="36" customWidth="1"/>
    <col min="7" max="7" width="14.5703125" customWidth="1"/>
    <col min="8" max="8" width="36" customWidth="1"/>
    <col min="9" max="9" width="19.140625" customWidth="1"/>
    <col min="10" max="10" width="19.7109375" customWidth="1"/>
    <col min="11" max="12" width="19" customWidth="1"/>
    <col min="13" max="13" width="26.5703125" customWidth="1"/>
    <col min="14" max="14" width="16.28515625" customWidth="1"/>
    <col min="15" max="15" width="20" customWidth="1"/>
    <col min="16" max="16" width="18.28515625" customWidth="1"/>
    <col min="17" max="17" width="16.28515625" customWidth="1"/>
    <col min="18" max="18" width="18.28515625" customWidth="1"/>
    <col min="19" max="19" width="28.5703125" customWidth="1"/>
    <col min="20" max="20" width="11.140625" customWidth="1"/>
    <col min="21" max="21" width="14.140625" customWidth="1"/>
    <col min="22" max="22" width="9.140625" customWidth="1"/>
  </cols>
  <sheetData>
    <row r="1" spans="1:21" ht="49.9" customHeight="1" thickBot="1" x14ac:dyDescent="0.3">
      <c r="A1" s="44" t="s">
        <v>8</v>
      </c>
      <c r="B1" s="44"/>
      <c r="C1" s="44"/>
      <c r="D1" s="44"/>
      <c r="E1" s="44"/>
      <c r="F1" s="44"/>
      <c r="G1" s="44"/>
      <c r="H1" s="45" t="s">
        <v>9</v>
      </c>
      <c r="I1" s="45"/>
      <c r="J1" s="45"/>
      <c r="K1" s="45"/>
      <c r="L1" s="45"/>
      <c r="M1" s="45"/>
      <c r="N1" s="46" t="s">
        <v>10</v>
      </c>
      <c r="O1" s="46"/>
      <c r="P1" s="46"/>
      <c r="Q1" s="46"/>
      <c r="R1" s="46"/>
      <c r="S1" s="46"/>
      <c r="T1" s="46"/>
      <c r="U1" s="46"/>
    </row>
    <row r="2" spans="1:21" ht="40.15" customHeight="1" thickBot="1" x14ac:dyDescent="0.3">
      <c r="A2" s="47" t="s">
        <v>11</v>
      </c>
      <c r="B2" s="48" t="s">
        <v>12</v>
      </c>
      <c r="C2" s="49" t="s">
        <v>13</v>
      </c>
      <c r="D2" s="50" t="s">
        <v>14</v>
      </c>
      <c r="E2" s="50" t="s">
        <v>15</v>
      </c>
      <c r="F2" s="50" t="s">
        <v>16</v>
      </c>
      <c r="G2" s="50" t="s">
        <v>17</v>
      </c>
      <c r="H2" s="56" t="s">
        <v>18</v>
      </c>
      <c r="I2" s="56" t="s">
        <v>19</v>
      </c>
      <c r="J2" s="56" t="s">
        <v>20</v>
      </c>
      <c r="K2" s="56"/>
      <c r="L2" s="56"/>
      <c r="M2" s="56"/>
      <c r="N2" s="57" t="s">
        <v>21</v>
      </c>
      <c r="O2" s="51" t="s">
        <v>22</v>
      </c>
      <c r="P2" s="51" t="s">
        <v>23</v>
      </c>
      <c r="Q2" s="51" t="s">
        <v>24</v>
      </c>
      <c r="R2" s="51"/>
      <c r="S2" s="51"/>
      <c r="T2" s="51"/>
      <c r="U2" s="51"/>
    </row>
    <row r="3" spans="1:21" ht="70.150000000000006" customHeight="1" thickBot="1" x14ac:dyDescent="0.3">
      <c r="A3" s="47"/>
      <c r="B3" s="48"/>
      <c r="C3" s="49"/>
      <c r="D3" s="50"/>
      <c r="E3" s="50"/>
      <c r="F3" s="50"/>
      <c r="G3" s="50"/>
      <c r="H3" s="56"/>
      <c r="I3" s="56"/>
      <c r="J3" s="13" t="s">
        <v>25</v>
      </c>
      <c r="K3" s="13" t="s">
        <v>26</v>
      </c>
      <c r="L3" s="16" t="s">
        <v>27</v>
      </c>
      <c r="M3" s="17" t="s">
        <v>28</v>
      </c>
      <c r="N3" s="57"/>
      <c r="O3" s="51"/>
      <c r="P3" s="51"/>
      <c r="Q3" s="15" t="s">
        <v>29</v>
      </c>
      <c r="R3" s="14" t="s">
        <v>30</v>
      </c>
      <c r="S3" s="15" t="s">
        <v>31</v>
      </c>
      <c r="T3" s="15" t="s">
        <v>32</v>
      </c>
      <c r="U3" s="15" t="s">
        <v>33</v>
      </c>
    </row>
    <row r="4" spans="1:21" ht="244.5" customHeight="1" thickBot="1" x14ac:dyDescent="0.3">
      <c r="A4" s="52"/>
      <c r="B4" s="53">
        <v>2</v>
      </c>
      <c r="C4" s="54" t="s">
        <v>34</v>
      </c>
      <c r="D4" s="55" t="s">
        <v>237</v>
      </c>
      <c r="E4" s="53" t="s">
        <v>236</v>
      </c>
      <c r="F4" s="18" t="s">
        <v>242</v>
      </c>
      <c r="G4" s="19" t="s">
        <v>216</v>
      </c>
      <c r="H4" s="20" t="s">
        <v>37</v>
      </c>
      <c r="I4" s="21" t="s">
        <v>38</v>
      </c>
      <c r="J4" s="22" t="s">
        <v>39</v>
      </c>
      <c r="K4" s="23" t="s">
        <v>40</v>
      </c>
      <c r="L4" s="23" t="s">
        <v>41</v>
      </c>
      <c r="M4" s="6" t="s">
        <v>238</v>
      </c>
      <c r="N4" s="19" t="s">
        <v>241</v>
      </c>
      <c r="O4" s="19" t="s">
        <v>239</v>
      </c>
      <c r="P4" s="19" t="s">
        <v>243</v>
      </c>
      <c r="Q4" s="19" t="s">
        <v>43</v>
      </c>
      <c r="R4" s="19" t="s">
        <v>44</v>
      </c>
      <c r="S4" s="19" t="s">
        <v>47</v>
      </c>
      <c r="T4" s="24">
        <v>1</v>
      </c>
      <c r="U4" s="19" t="s">
        <v>236</v>
      </c>
    </row>
    <row r="5" spans="1:21" ht="124.9" customHeight="1" thickBot="1" x14ac:dyDescent="0.3">
      <c r="A5" s="52"/>
      <c r="B5" s="53"/>
      <c r="C5" s="54"/>
      <c r="D5" s="55"/>
      <c r="E5" s="53"/>
      <c r="F5" s="25" t="s">
        <v>48</v>
      </c>
      <c r="G5" s="26" t="s">
        <v>216</v>
      </c>
      <c r="H5" s="26" t="s">
        <v>49</v>
      </c>
      <c r="I5" s="27" t="s">
        <v>38</v>
      </c>
      <c r="J5" s="28" t="s">
        <v>50</v>
      </c>
      <c r="K5" s="28" t="s">
        <v>50</v>
      </c>
      <c r="L5" s="28" t="s">
        <v>50</v>
      </c>
      <c r="M5" s="28" t="s">
        <v>238</v>
      </c>
      <c r="N5" s="29" t="s">
        <v>42</v>
      </c>
      <c r="O5" s="29" t="s">
        <v>42</v>
      </c>
      <c r="P5" s="29" t="s">
        <v>42</v>
      </c>
      <c r="Q5" s="29" t="s">
        <v>42</v>
      </c>
      <c r="R5" s="29" t="s">
        <v>42</v>
      </c>
      <c r="S5" s="29" t="s">
        <v>42</v>
      </c>
      <c r="T5" s="29" t="s">
        <v>42</v>
      </c>
      <c r="U5" s="29" t="s">
        <v>42</v>
      </c>
    </row>
    <row r="6" spans="1:21" ht="54.75" customHeight="1" x14ac:dyDescent="0.25">
      <c r="A6" s="32"/>
      <c r="B6"/>
      <c r="C6" s="33"/>
      <c r="D6" s="34"/>
      <c r="E6" s="34"/>
      <c r="F6" s="30"/>
      <c r="G6" s="30"/>
    </row>
    <row r="7" spans="1:21" ht="54.75" customHeight="1" x14ac:dyDescent="0.25">
      <c r="A7" s="32"/>
      <c r="B7"/>
      <c r="C7" s="33"/>
      <c r="D7" s="34"/>
      <c r="E7" s="58"/>
      <c r="F7" s="30"/>
      <c r="G7" s="30"/>
    </row>
    <row r="8" spans="1:21" ht="54.75" customHeight="1" x14ac:dyDescent="0.25">
      <c r="A8" s="32"/>
      <c r="B8"/>
      <c r="C8" s="33"/>
      <c r="D8" s="34"/>
      <c r="E8" s="58"/>
      <c r="F8" s="30"/>
      <c r="G8" s="30"/>
    </row>
    <row r="9" spans="1:21" ht="98.25" customHeight="1" x14ac:dyDescent="0.25">
      <c r="A9" s="32"/>
      <c r="B9" s="58"/>
      <c r="C9" s="33"/>
      <c r="D9" s="58"/>
      <c r="E9" s="58"/>
      <c r="F9" s="30"/>
      <c r="G9" s="30"/>
    </row>
    <row r="10" spans="1:21" ht="98.25" customHeight="1" x14ac:dyDescent="0.25">
      <c r="A10" s="32"/>
      <c r="B10" s="58"/>
      <c r="C10" s="33"/>
      <c r="D10" s="58"/>
      <c r="E10" s="58"/>
      <c r="F10" s="30"/>
      <c r="G10" s="30"/>
    </row>
    <row r="11" spans="1:21" ht="60.75" customHeight="1" x14ac:dyDescent="0.25">
      <c r="A11" s="32"/>
      <c r="B11" s="58"/>
      <c r="C11" s="33"/>
      <c r="D11" s="58"/>
      <c r="E11" s="58"/>
      <c r="F11" s="30"/>
      <c r="G11" s="30"/>
    </row>
    <row r="12" spans="1:21" ht="60.75" customHeight="1" x14ac:dyDescent="0.25">
      <c r="A12" s="32"/>
      <c r="B12" s="58"/>
      <c r="C12" s="33"/>
      <c r="D12" s="58"/>
      <c r="E12" s="58"/>
      <c r="F12" s="30"/>
      <c r="G12" s="30"/>
    </row>
    <row r="13" spans="1:21" ht="60.75" customHeight="1" x14ac:dyDescent="0.25">
      <c r="A13" s="32"/>
      <c r="B13" s="58"/>
      <c r="C13" s="33"/>
      <c r="D13" s="58"/>
      <c r="E13" s="58"/>
      <c r="F13" s="30"/>
      <c r="G13" s="30"/>
    </row>
    <row r="14" spans="1:21" ht="87" customHeight="1" x14ac:dyDescent="0.25">
      <c r="A14" s="32"/>
      <c r="B14" s="58"/>
      <c r="C14" s="33"/>
      <c r="D14" s="58"/>
      <c r="E14" s="58"/>
      <c r="F14" s="30"/>
      <c r="G14" s="30"/>
    </row>
    <row r="15" spans="1:21" ht="87" customHeight="1" x14ac:dyDescent="0.25">
      <c r="A15" s="32"/>
      <c r="B15" s="58"/>
      <c r="C15" s="33"/>
      <c r="D15" s="58"/>
      <c r="E15" s="58"/>
      <c r="F15" s="30"/>
      <c r="G15" s="30"/>
    </row>
    <row r="16" spans="1:21" ht="87" customHeight="1" x14ac:dyDescent="0.25">
      <c r="A16" s="32"/>
      <c r="B16" s="58"/>
      <c r="C16" s="33"/>
      <c r="D16" s="58"/>
      <c r="E16" s="58"/>
      <c r="F16" s="30"/>
      <c r="G16" s="30"/>
    </row>
    <row r="17" spans="1:7" ht="87" customHeight="1" x14ac:dyDescent="0.25">
      <c r="A17" s="32"/>
      <c r="B17" s="58"/>
      <c r="C17" s="33"/>
      <c r="D17" s="58"/>
      <c r="E17" s="30"/>
      <c r="F17" s="30"/>
      <c r="G17" s="30"/>
    </row>
    <row r="18" spans="1:7" ht="60.75" customHeight="1" x14ac:dyDescent="0.25">
      <c r="A18" s="32"/>
      <c r="B18" s="58"/>
      <c r="C18" s="33"/>
      <c r="D18" s="58"/>
      <c r="E18" s="30"/>
      <c r="F18" s="30"/>
      <c r="G18" s="30"/>
    </row>
    <row r="19" spans="1:7" ht="60.75" customHeight="1" x14ac:dyDescent="0.25">
      <c r="A19" s="32"/>
      <c r="B19" s="58"/>
      <c r="C19" s="33"/>
      <c r="D19" s="58"/>
      <c r="E19" s="30"/>
      <c r="F19" s="30"/>
      <c r="G19" s="30"/>
    </row>
    <row r="20" spans="1:7" ht="205.5" customHeight="1" x14ac:dyDescent="0.25">
      <c r="A20" s="32"/>
      <c r="B20" s="58"/>
      <c r="C20" s="33"/>
      <c r="D20" s="58"/>
      <c r="E20" s="30"/>
      <c r="F20" s="30"/>
      <c r="G20" s="30"/>
    </row>
    <row r="21" spans="1:7" ht="90.75" customHeight="1" x14ac:dyDescent="0.25">
      <c r="A21" s="32"/>
      <c r="B21" s="58"/>
      <c r="C21" s="33"/>
      <c r="D21" s="58"/>
      <c r="E21" s="58"/>
      <c r="F21" s="30"/>
      <c r="G21" s="30"/>
    </row>
    <row r="22" spans="1:7" ht="90.75" customHeight="1" x14ac:dyDescent="0.25">
      <c r="A22" s="32"/>
      <c r="B22" s="58"/>
      <c r="C22" s="33"/>
      <c r="D22" s="58"/>
      <c r="E22" s="58"/>
      <c r="F22" s="30"/>
      <c r="G22" s="30"/>
    </row>
    <row r="23" spans="1:7" ht="90.75" customHeight="1" x14ac:dyDescent="0.25">
      <c r="A23" s="32"/>
      <c r="B23" s="58"/>
      <c r="C23" s="33"/>
      <c r="D23" s="58"/>
      <c r="E23" s="58"/>
      <c r="F23" s="30"/>
      <c r="G23" s="30"/>
    </row>
    <row r="24" spans="1:7" ht="90.75" customHeight="1" x14ac:dyDescent="0.25">
      <c r="A24" s="32"/>
      <c r="B24" s="58"/>
      <c r="C24" s="33"/>
      <c r="D24" s="58"/>
      <c r="E24" s="58"/>
      <c r="F24" s="30"/>
      <c r="G24" s="30"/>
    </row>
    <row r="25" spans="1:7" ht="88.5" customHeight="1" x14ac:dyDescent="0.25">
      <c r="A25" s="32"/>
      <c r="B25" s="58"/>
      <c r="C25" s="33"/>
      <c r="D25" s="58"/>
      <c r="E25" s="58"/>
      <c r="F25" s="30"/>
      <c r="G25" s="30"/>
    </row>
    <row r="26" spans="1:7" ht="82.5" customHeight="1" x14ac:dyDescent="0.25">
      <c r="A26" s="32"/>
      <c r="B26" s="58"/>
      <c r="C26" s="33"/>
      <c r="D26" s="58"/>
      <c r="E26" s="58"/>
      <c r="F26" s="30"/>
      <c r="G26" s="30"/>
    </row>
    <row r="27" spans="1:7" ht="60.75" customHeight="1" x14ac:dyDescent="0.25">
      <c r="A27" s="32"/>
      <c r="B27" s="58"/>
      <c r="C27" s="33"/>
      <c r="D27" s="58"/>
      <c r="E27" s="58"/>
      <c r="F27" s="30"/>
      <c r="G27" s="30"/>
    </row>
    <row r="28" spans="1:7" ht="60.75" customHeight="1" x14ac:dyDescent="0.25">
      <c r="A28" s="32"/>
      <c r="B28" s="58"/>
      <c r="C28" s="33"/>
      <c r="D28" s="58"/>
      <c r="E28" s="58"/>
      <c r="F28" s="30"/>
      <c r="G28" s="30"/>
    </row>
    <row r="29" spans="1:7" ht="60.75" customHeight="1" x14ac:dyDescent="0.25">
      <c r="A29" s="32"/>
      <c r="B29" s="58"/>
      <c r="C29" s="33"/>
      <c r="D29" s="58"/>
      <c r="E29" s="58"/>
      <c r="F29" s="30"/>
      <c r="G29" s="30"/>
    </row>
    <row r="30" spans="1:7" ht="60.75" customHeight="1" x14ac:dyDescent="0.25">
      <c r="A30" s="32"/>
      <c r="B30" s="58"/>
      <c r="C30" s="33"/>
      <c r="D30" s="58"/>
      <c r="E30" s="58"/>
      <c r="F30" s="30"/>
      <c r="G30" s="30"/>
    </row>
    <row r="31" spans="1:7" ht="150" customHeight="1" x14ac:dyDescent="0.25">
      <c r="A31" s="32"/>
      <c r="B31" s="33"/>
      <c r="C31" s="33"/>
      <c r="D31" s="34"/>
      <c r="E31" s="30"/>
      <c r="F31" s="30"/>
      <c r="G31" s="30"/>
    </row>
    <row r="34" spans="5:6" x14ac:dyDescent="0.4">
      <c r="E34" s="58"/>
      <c r="F34" s="58"/>
    </row>
    <row r="35" spans="5:6" x14ac:dyDescent="0.4">
      <c r="E35" s="58"/>
      <c r="F35" s="58"/>
    </row>
    <row r="36" spans="5:6" x14ac:dyDescent="0.4">
      <c r="E36" s="58"/>
      <c r="F36" s="58"/>
    </row>
    <row r="37" spans="5:6" x14ac:dyDescent="0.4">
      <c r="E37" s="58"/>
      <c r="F37" s="58"/>
    </row>
    <row r="38" spans="5:6" x14ac:dyDescent="0.4">
      <c r="E38" s="58"/>
      <c r="F38" s="58"/>
    </row>
    <row r="39" spans="5:6" x14ac:dyDescent="0.4">
      <c r="E39" s="58"/>
      <c r="F39" s="58"/>
    </row>
    <row r="40" spans="5:6" x14ac:dyDescent="0.4">
      <c r="E40" s="58"/>
      <c r="F40" s="58"/>
    </row>
    <row r="41" spans="5:6" x14ac:dyDescent="0.4">
      <c r="E41" s="58"/>
      <c r="F41" s="58"/>
    </row>
  </sheetData>
  <mergeCells count="43">
    <mergeCell ref="E40:F40"/>
    <mergeCell ref="E41:F41"/>
    <mergeCell ref="E34:F34"/>
    <mergeCell ref="E35:F35"/>
    <mergeCell ref="E36:F36"/>
    <mergeCell ref="E37:F37"/>
    <mergeCell ref="E38:F38"/>
    <mergeCell ref="E39:F39"/>
    <mergeCell ref="B20:B30"/>
    <mergeCell ref="D20:D30"/>
    <mergeCell ref="E21:E23"/>
    <mergeCell ref="E24:E25"/>
    <mergeCell ref="E26:E27"/>
    <mergeCell ref="E28:E30"/>
    <mergeCell ref="B9:B13"/>
    <mergeCell ref="D9:D13"/>
    <mergeCell ref="E9:E13"/>
    <mergeCell ref="E7:E8"/>
    <mergeCell ref="B14:B19"/>
    <mergeCell ref="D14:D19"/>
    <mergeCell ref="E14:E16"/>
    <mergeCell ref="P2:P3"/>
    <mergeCell ref="A4:A5"/>
    <mergeCell ref="B4:B5"/>
    <mergeCell ref="C4:C5"/>
    <mergeCell ref="D4:D5"/>
    <mergeCell ref="E4:E5"/>
    <mergeCell ref="A1:G1"/>
    <mergeCell ref="H1:M1"/>
    <mergeCell ref="N1:U1"/>
    <mergeCell ref="A2:A3"/>
    <mergeCell ref="B2:B3"/>
    <mergeCell ref="C2:C3"/>
    <mergeCell ref="D2:D3"/>
    <mergeCell ref="E2:E3"/>
    <mergeCell ref="F2:F3"/>
    <mergeCell ref="G2:G3"/>
    <mergeCell ref="Q2:U2"/>
    <mergeCell ref="H2:H3"/>
    <mergeCell ref="I2:I3"/>
    <mergeCell ref="J2:M2"/>
    <mergeCell ref="N2:N3"/>
    <mergeCell ref="O2:O3"/>
  </mergeCells>
  <dataValidations count="4">
    <dataValidation type="list" allowBlank="1" showInputMessage="1" showErrorMessage="1" sqref="G4:G5" xr:uid="{00000000-0002-0000-0200-000002000000}">
      <formula1>soggetti</formula1>
    </dataValidation>
    <dataValidation type="list" allowBlank="1" showInputMessage="1" showErrorMessage="1" sqref="K4:K5 J5 L5" xr:uid="{00000000-0002-0000-0200-000000000000}">
      <formula1>"Molto bassa,Bassa,Media,Alta,Altissima"</formula1>
    </dataValidation>
    <dataValidation type="list" allowBlank="1" showInputMessage="1" showErrorMessage="1" sqref="J4" xr:uid="{00000000-0002-0000-0200-000001000000}">
      <formula1>"Alto,Altissimo"</formula1>
    </dataValidation>
    <dataValidation type="list" allowBlank="1" showInputMessage="1" showErrorMessage="1" sqref="L4" xr:uid="{00000000-0002-0000-0200-000004000000}">
      <formula1>"Medio,Alto,Altissimo"</formula1>
    </dataValidation>
  </dataValidations>
  <printOptions horizontalCentered="1"/>
  <pageMargins left="0.23622047244094502" right="0.23622047244094502" top="0.74803149606299213" bottom="0.74803149606299213" header="0.31496062992126012" footer="0.31496062992126012"/>
  <pageSetup paperSize="0" scale="30" fitToWidth="0" fitToHeight="0" orientation="landscape" horizontalDpi="0" verticalDpi="0" copie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Parametri!$B$3:$B$8</xm:f>
          </x14:formula1>
          <xm:sqref>G6:G31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40"/>
  <sheetViews>
    <sheetView workbookViewId="0"/>
  </sheetViews>
  <sheetFormatPr defaultRowHeight="15" x14ac:dyDescent="0.25"/>
  <cols>
    <col min="1" max="1" width="70.7109375" bestFit="1" customWidth="1"/>
    <col min="2" max="2" width="15.85546875" bestFit="1" customWidth="1"/>
    <col min="3" max="3" width="97.7109375" style="39" customWidth="1"/>
    <col min="4" max="4" width="26.28515625" bestFit="1" customWidth="1"/>
    <col min="5" max="5" width="9.140625" customWidth="1"/>
  </cols>
  <sheetData>
    <row r="1" spans="1:37" x14ac:dyDescent="0.25">
      <c r="A1" s="37" t="s">
        <v>54</v>
      </c>
      <c r="B1" s="37" t="s">
        <v>55</v>
      </c>
      <c r="C1" s="37" t="s">
        <v>56</v>
      </c>
      <c r="D1" s="37" t="s">
        <v>45</v>
      </c>
    </row>
    <row r="2" spans="1:37" ht="165" x14ac:dyDescent="0.25">
      <c r="A2" s="31" t="s">
        <v>57</v>
      </c>
      <c r="B2" s="31" t="s">
        <v>58</v>
      </c>
      <c r="C2" s="37" t="s">
        <v>59</v>
      </c>
      <c r="D2" s="31" t="s">
        <v>60</v>
      </c>
    </row>
    <row r="3" spans="1:37" ht="45" x14ac:dyDescent="0.25">
      <c r="A3" s="31" t="s">
        <v>61</v>
      </c>
      <c r="B3" s="31" t="s">
        <v>62</v>
      </c>
      <c r="C3" s="37" t="s">
        <v>63</v>
      </c>
      <c r="D3" s="31" t="s">
        <v>64</v>
      </c>
    </row>
    <row r="4" spans="1:37" ht="60" x14ac:dyDescent="0.25">
      <c r="A4" s="31" t="s">
        <v>65</v>
      </c>
      <c r="B4" s="31" t="s">
        <v>66</v>
      </c>
      <c r="C4" s="37" t="s">
        <v>67</v>
      </c>
      <c r="D4" s="31" t="s">
        <v>68</v>
      </c>
    </row>
    <row r="5" spans="1:37" ht="60" x14ac:dyDescent="0.25">
      <c r="A5" s="31" t="s">
        <v>69</v>
      </c>
      <c r="B5" s="31" t="s">
        <v>70</v>
      </c>
      <c r="C5" s="37" t="s">
        <v>71</v>
      </c>
      <c r="D5" s="31" t="s">
        <v>72</v>
      </c>
    </row>
    <row r="6" spans="1:37" ht="90" x14ac:dyDescent="0.25">
      <c r="A6" s="31" t="s">
        <v>73</v>
      </c>
      <c r="B6" s="31" t="s">
        <v>74</v>
      </c>
      <c r="C6" s="37" t="s">
        <v>75</v>
      </c>
      <c r="D6" s="31" t="s">
        <v>76</v>
      </c>
    </row>
    <row r="7" spans="1:37" ht="60" x14ac:dyDescent="0.25">
      <c r="A7" s="31" t="s">
        <v>77</v>
      </c>
      <c r="B7" s="31" t="s">
        <v>78</v>
      </c>
      <c r="C7" s="37" t="s">
        <v>79</v>
      </c>
      <c r="D7" s="31" t="s">
        <v>80</v>
      </c>
    </row>
    <row r="8" spans="1:37" ht="75" x14ac:dyDescent="0.25">
      <c r="A8" s="31" t="s">
        <v>81</v>
      </c>
      <c r="B8" s="31" t="s">
        <v>82</v>
      </c>
      <c r="C8" s="37" t="s">
        <v>83</v>
      </c>
      <c r="D8" s="31" t="s">
        <v>84</v>
      </c>
      <c r="AK8" t="s">
        <v>85</v>
      </c>
    </row>
    <row r="9" spans="1:37" ht="90" x14ac:dyDescent="0.25">
      <c r="A9" s="31" t="s">
        <v>86</v>
      </c>
      <c r="B9" s="31" t="s">
        <v>87</v>
      </c>
      <c r="C9" s="37" t="s">
        <v>88</v>
      </c>
      <c r="D9" s="31" t="s">
        <v>89</v>
      </c>
      <c r="AK9" t="s">
        <v>85</v>
      </c>
    </row>
    <row r="10" spans="1:37" ht="60" x14ac:dyDescent="0.25">
      <c r="A10" s="31" t="s">
        <v>90</v>
      </c>
      <c r="B10" s="31" t="s">
        <v>91</v>
      </c>
      <c r="C10" s="37" t="s">
        <v>92</v>
      </c>
      <c r="D10" s="31" t="s">
        <v>93</v>
      </c>
      <c r="AK10" t="s">
        <v>85</v>
      </c>
    </row>
    <row r="11" spans="1:37" ht="75" x14ac:dyDescent="0.25">
      <c r="A11" s="31" t="s">
        <v>94</v>
      </c>
      <c r="B11" s="31" t="s">
        <v>95</v>
      </c>
      <c r="C11" s="37" t="s">
        <v>96</v>
      </c>
      <c r="D11" s="31" t="s">
        <v>97</v>
      </c>
      <c r="AK11" t="s">
        <v>85</v>
      </c>
    </row>
    <row r="12" spans="1:37" ht="75" x14ac:dyDescent="0.25">
      <c r="A12" s="31" t="s">
        <v>98</v>
      </c>
      <c r="B12" s="31" t="s">
        <v>99</v>
      </c>
      <c r="C12" s="37" t="s">
        <v>100</v>
      </c>
      <c r="D12" s="31" t="s">
        <v>101</v>
      </c>
      <c r="AK12" t="s">
        <v>102</v>
      </c>
    </row>
    <row r="13" spans="1:37" ht="90" x14ac:dyDescent="0.25">
      <c r="A13" s="31" t="s">
        <v>103</v>
      </c>
      <c r="B13" s="31" t="s">
        <v>104</v>
      </c>
      <c r="C13" s="37" t="s">
        <v>105</v>
      </c>
      <c r="D13" s="31" t="s">
        <v>106</v>
      </c>
      <c r="AK13" t="s">
        <v>102</v>
      </c>
    </row>
    <row r="14" spans="1:37" ht="105" x14ac:dyDescent="0.25">
      <c r="A14" s="31" t="s">
        <v>107</v>
      </c>
      <c r="B14" s="31" t="s">
        <v>108</v>
      </c>
      <c r="C14" s="37" t="s">
        <v>109</v>
      </c>
      <c r="D14" s="31" t="s">
        <v>110</v>
      </c>
      <c r="AK14" t="s">
        <v>102</v>
      </c>
    </row>
    <row r="15" spans="1:37" ht="150" x14ac:dyDescent="0.25">
      <c r="A15" s="31" t="s">
        <v>111</v>
      </c>
      <c r="B15" s="31" t="s">
        <v>112</v>
      </c>
      <c r="C15" s="37" t="s">
        <v>113</v>
      </c>
      <c r="D15" s="31" t="s">
        <v>114</v>
      </c>
      <c r="AK15" t="s">
        <v>102</v>
      </c>
    </row>
    <row r="16" spans="1:37" ht="60" x14ac:dyDescent="0.25">
      <c r="A16" s="31" t="s">
        <v>115</v>
      </c>
      <c r="B16" s="31" t="s">
        <v>116</v>
      </c>
      <c r="C16" s="37" t="s">
        <v>117</v>
      </c>
      <c r="D16" s="31" t="s">
        <v>118</v>
      </c>
      <c r="AK16" t="s">
        <v>102</v>
      </c>
    </row>
    <row r="17" spans="1:37" ht="60" x14ac:dyDescent="0.25">
      <c r="A17" s="31" t="s">
        <v>119</v>
      </c>
      <c r="B17" s="31" t="s">
        <v>120</v>
      </c>
      <c r="C17" s="37" t="s">
        <v>121</v>
      </c>
      <c r="D17" s="31" t="s">
        <v>122</v>
      </c>
      <c r="AK17" t="s">
        <v>102</v>
      </c>
    </row>
    <row r="18" spans="1:37" ht="60" x14ac:dyDescent="0.25">
      <c r="A18" s="31" t="s">
        <v>123</v>
      </c>
      <c r="B18" s="31" t="s">
        <v>124</v>
      </c>
      <c r="C18" s="37" t="s">
        <v>125</v>
      </c>
      <c r="D18" s="31" t="s">
        <v>126</v>
      </c>
      <c r="AK18" t="s">
        <v>127</v>
      </c>
    </row>
    <row r="19" spans="1:37" ht="105" x14ac:dyDescent="0.25">
      <c r="A19" s="31" t="s">
        <v>128</v>
      </c>
      <c r="B19" s="31" t="s">
        <v>129</v>
      </c>
      <c r="C19" s="37" t="s">
        <v>130</v>
      </c>
      <c r="D19" s="31" t="s">
        <v>131</v>
      </c>
      <c r="AK19" t="s">
        <v>127</v>
      </c>
    </row>
    <row r="20" spans="1:37" ht="90" x14ac:dyDescent="0.25">
      <c r="A20" s="31" t="s">
        <v>132</v>
      </c>
      <c r="B20" s="31" t="s">
        <v>133</v>
      </c>
      <c r="C20" s="37" t="s">
        <v>134</v>
      </c>
      <c r="D20" s="31" t="s">
        <v>135</v>
      </c>
      <c r="AK20" t="s">
        <v>127</v>
      </c>
    </row>
    <row r="21" spans="1:37" ht="135" x14ac:dyDescent="0.25">
      <c r="A21" s="31" t="s">
        <v>136</v>
      </c>
      <c r="B21" s="31" t="s">
        <v>137</v>
      </c>
      <c r="C21" s="37" t="s">
        <v>138</v>
      </c>
      <c r="D21" s="31" t="s">
        <v>139</v>
      </c>
      <c r="AK21" t="s">
        <v>127</v>
      </c>
    </row>
    <row r="22" spans="1:37" ht="75" x14ac:dyDescent="0.25">
      <c r="A22" s="31" t="s">
        <v>140</v>
      </c>
      <c r="B22" s="31" t="s">
        <v>141</v>
      </c>
      <c r="C22" s="37" t="s">
        <v>142</v>
      </c>
      <c r="D22" s="31" t="s">
        <v>143</v>
      </c>
      <c r="AK22" t="s">
        <v>127</v>
      </c>
    </row>
    <row r="23" spans="1:37" ht="105" x14ac:dyDescent="0.25">
      <c r="A23" s="31" t="s">
        <v>144</v>
      </c>
      <c r="B23" s="31" t="s">
        <v>145</v>
      </c>
      <c r="C23" s="37" t="s">
        <v>146</v>
      </c>
      <c r="D23" s="31" t="s">
        <v>147</v>
      </c>
      <c r="AK23" t="s">
        <v>127</v>
      </c>
    </row>
    <row r="24" spans="1:37" ht="120" x14ac:dyDescent="0.25">
      <c r="A24" s="31" t="s">
        <v>148</v>
      </c>
      <c r="B24" s="31" t="s">
        <v>149</v>
      </c>
      <c r="C24" s="37" t="s">
        <v>150</v>
      </c>
      <c r="D24" s="31" t="s">
        <v>151</v>
      </c>
      <c r="AK24" t="s">
        <v>127</v>
      </c>
    </row>
    <row r="25" spans="1:37" ht="60" x14ac:dyDescent="0.25">
      <c r="A25" s="31" t="s">
        <v>152</v>
      </c>
      <c r="B25" s="31" t="s">
        <v>153</v>
      </c>
      <c r="C25" s="37" t="s">
        <v>154</v>
      </c>
      <c r="D25" s="31" t="s">
        <v>155</v>
      </c>
      <c r="AK25" t="s">
        <v>127</v>
      </c>
    </row>
    <row r="26" spans="1:37" ht="90" x14ac:dyDescent="0.25">
      <c r="A26" s="31" t="s">
        <v>156</v>
      </c>
      <c r="B26" s="31" t="s">
        <v>157</v>
      </c>
      <c r="C26" s="37" t="s">
        <v>158</v>
      </c>
      <c r="D26" s="31" t="s">
        <v>159</v>
      </c>
      <c r="AK26" t="s">
        <v>160</v>
      </c>
    </row>
    <row r="27" spans="1:37" ht="60" x14ac:dyDescent="0.25">
      <c r="A27" s="31" t="s">
        <v>161</v>
      </c>
      <c r="B27" s="31" t="s">
        <v>162</v>
      </c>
      <c r="C27" s="37" t="s">
        <v>163</v>
      </c>
      <c r="D27" s="31" t="s">
        <v>164</v>
      </c>
      <c r="AK27" t="s">
        <v>160</v>
      </c>
    </row>
    <row r="28" spans="1:37" ht="75" x14ac:dyDescent="0.25">
      <c r="A28" s="31" t="s">
        <v>165</v>
      </c>
      <c r="B28" s="31" t="s">
        <v>166</v>
      </c>
      <c r="C28" s="37" t="s">
        <v>167</v>
      </c>
      <c r="D28" s="31" t="s">
        <v>168</v>
      </c>
      <c r="AK28" t="s">
        <v>160</v>
      </c>
    </row>
    <row r="29" spans="1:37" ht="62.25" customHeight="1" x14ac:dyDescent="0.25">
      <c r="A29" s="31" t="s">
        <v>169</v>
      </c>
      <c r="B29" s="31" t="s">
        <v>170</v>
      </c>
      <c r="C29" s="37" t="s">
        <v>171</v>
      </c>
      <c r="D29" s="31" t="s">
        <v>172</v>
      </c>
    </row>
    <row r="30" spans="1:37" ht="63" x14ac:dyDescent="0.25">
      <c r="A30" s="31" t="s">
        <v>173</v>
      </c>
      <c r="B30" s="31" t="s">
        <v>174</v>
      </c>
      <c r="C30" s="38" t="s">
        <v>175</v>
      </c>
      <c r="D30" s="31" t="s">
        <v>176</v>
      </c>
      <c r="AK30" t="s">
        <v>160</v>
      </c>
    </row>
    <row r="31" spans="1:37" ht="63" x14ac:dyDescent="0.25">
      <c r="A31" s="31" t="s">
        <v>177</v>
      </c>
      <c r="B31" s="31" t="s">
        <v>178</v>
      </c>
      <c r="C31" s="38" t="s">
        <v>175</v>
      </c>
      <c r="D31" s="31" t="s">
        <v>179</v>
      </c>
      <c r="AK31" t="s">
        <v>160</v>
      </c>
    </row>
    <row r="32" spans="1:37" ht="90" x14ac:dyDescent="0.25">
      <c r="A32" s="31" t="s">
        <v>180</v>
      </c>
      <c r="B32" s="31" t="s">
        <v>181</v>
      </c>
      <c r="C32" s="37" t="s">
        <v>182</v>
      </c>
      <c r="D32" s="31"/>
      <c r="AK32" t="s">
        <v>160</v>
      </c>
    </row>
    <row r="33" spans="1:37" ht="75" x14ac:dyDescent="0.25">
      <c r="A33" s="31" t="s">
        <v>183</v>
      </c>
      <c r="B33" s="37" t="s">
        <v>183</v>
      </c>
      <c r="C33" s="39" t="s">
        <v>184</v>
      </c>
      <c r="D33" s="31" t="s">
        <v>185</v>
      </c>
      <c r="AK33" t="s">
        <v>160</v>
      </c>
    </row>
    <row r="34" spans="1:37" ht="135" x14ac:dyDescent="0.25">
      <c r="A34" s="31" t="s">
        <v>186</v>
      </c>
      <c r="B34" s="31" t="s">
        <v>187</v>
      </c>
      <c r="C34" s="37" t="s">
        <v>188</v>
      </c>
      <c r="D34" s="31"/>
    </row>
    <row r="35" spans="1:37" ht="60" x14ac:dyDescent="0.25">
      <c r="A35" s="31" t="s">
        <v>189</v>
      </c>
      <c r="B35" s="31" t="s">
        <v>190</v>
      </c>
      <c r="C35" s="37" t="s">
        <v>191</v>
      </c>
      <c r="D35" s="31"/>
    </row>
    <row r="36" spans="1:37" ht="60" x14ac:dyDescent="0.25">
      <c r="A36" s="31" t="s">
        <v>192</v>
      </c>
      <c r="B36" s="31" t="s">
        <v>193</v>
      </c>
      <c r="C36" s="39" t="s">
        <v>194</v>
      </c>
      <c r="D36" s="31"/>
    </row>
    <row r="37" spans="1:37" ht="45" x14ac:dyDescent="0.25">
      <c r="A37" s="31" t="s">
        <v>195</v>
      </c>
      <c r="B37" s="31" t="s">
        <v>196</v>
      </c>
      <c r="C37" s="37" t="s">
        <v>197</v>
      </c>
      <c r="D37" s="31"/>
    </row>
    <row r="38" spans="1:37" ht="60" x14ac:dyDescent="0.25">
      <c r="A38" s="31" t="s">
        <v>198</v>
      </c>
      <c r="B38" s="31" t="s">
        <v>199</v>
      </c>
      <c r="C38" s="37" t="s">
        <v>200</v>
      </c>
      <c r="D38" s="31"/>
    </row>
    <row r="39" spans="1:37" ht="45" x14ac:dyDescent="0.25">
      <c r="A39" s="31" t="s">
        <v>201</v>
      </c>
      <c r="B39" s="31" t="s">
        <v>202</v>
      </c>
      <c r="C39" s="37" t="s">
        <v>203</v>
      </c>
      <c r="D39" s="31"/>
    </row>
    <row r="40" spans="1:37" ht="75" x14ac:dyDescent="0.25">
      <c r="A40" s="31" t="s">
        <v>204</v>
      </c>
      <c r="B40" s="31" t="s">
        <v>205</v>
      </c>
      <c r="C40" s="37" t="s">
        <v>206</v>
      </c>
      <c r="D40" s="31"/>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129"/>
  <sheetViews>
    <sheetView workbookViewId="0"/>
  </sheetViews>
  <sheetFormatPr defaultRowHeight="15" x14ac:dyDescent="0.25"/>
  <cols>
    <col min="1" max="3" width="9.140625" customWidth="1"/>
    <col min="4" max="6" width="17" customWidth="1"/>
    <col min="7" max="7" width="12.140625" customWidth="1"/>
    <col min="8" max="8" width="9.140625" customWidth="1"/>
  </cols>
  <sheetData>
    <row r="2" spans="1:11" ht="18.75" x14ac:dyDescent="0.3">
      <c r="A2" s="3" t="s">
        <v>207</v>
      </c>
      <c r="I2" s="40" t="s">
        <v>208</v>
      </c>
    </row>
    <row r="3" spans="1:11" ht="18.75" x14ac:dyDescent="0.3">
      <c r="B3" s="41" t="s">
        <v>35</v>
      </c>
      <c r="I3" s="41" t="s">
        <v>209</v>
      </c>
    </row>
    <row r="4" spans="1:11" ht="18.75" x14ac:dyDescent="0.3">
      <c r="B4" s="41" t="s">
        <v>210</v>
      </c>
      <c r="I4" s="41" t="s">
        <v>211</v>
      </c>
    </row>
    <row r="5" spans="1:11" ht="18.75" x14ac:dyDescent="0.3">
      <c r="B5" s="41" t="s">
        <v>53</v>
      </c>
      <c r="I5" s="41" t="s">
        <v>35</v>
      </c>
    </row>
    <row r="6" spans="1:11" ht="18.75" x14ac:dyDescent="0.3">
      <c r="B6" s="41" t="s">
        <v>209</v>
      </c>
      <c r="I6" s="41" t="s">
        <v>212</v>
      </c>
    </row>
    <row r="7" spans="1:11" ht="18.75" x14ac:dyDescent="0.3">
      <c r="B7" s="41" t="s">
        <v>46</v>
      </c>
      <c r="I7" s="41" t="s">
        <v>46</v>
      </c>
    </row>
    <row r="8" spans="1:11" ht="18.75" x14ac:dyDescent="0.3">
      <c r="B8" s="41" t="s">
        <v>213</v>
      </c>
      <c r="I8" s="40" t="s">
        <v>36</v>
      </c>
    </row>
    <row r="9" spans="1:11" ht="18.75" x14ac:dyDescent="0.3">
      <c r="B9" s="41"/>
      <c r="I9" s="40" t="s">
        <v>53</v>
      </c>
    </row>
    <row r="10" spans="1:11" ht="18.75" x14ac:dyDescent="0.3">
      <c r="A10" s="3" t="s">
        <v>214</v>
      </c>
      <c r="C10" s="59" t="s">
        <v>215</v>
      </c>
      <c r="D10" s="59"/>
      <c r="I10" s="41" t="s">
        <v>216</v>
      </c>
    </row>
    <row r="11" spans="1:11" ht="18.75" x14ac:dyDescent="0.3">
      <c r="B11" t="s">
        <v>217</v>
      </c>
      <c r="D11" t="s">
        <v>218</v>
      </c>
      <c r="I11" s="41" t="s">
        <v>219</v>
      </c>
    </row>
    <row r="12" spans="1:11" x14ac:dyDescent="0.25">
      <c r="B12" t="s">
        <v>220</v>
      </c>
      <c r="D12" t="s">
        <v>221</v>
      </c>
    </row>
    <row r="13" spans="1:11" x14ac:dyDescent="0.25">
      <c r="D13" t="s">
        <v>222</v>
      </c>
    </row>
    <row r="16" spans="1:11" x14ac:dyDescent="0.25">
      <c r="K16" s="42" t="s">
        <v>223</v>
      </c>
    </row>
    <row r="17" spans="2:11" x14ac:dyDescent="0.25">
      <c r="K17" t="s">
        <v>224</v>
      </c>
    </row>
    <row r="18" spans="2:11" x14ac:dyDescent="0.25">
      <c r="B18" t="s">
        <v>50</v>
      </c>
      <c r="D18" t="s">
        <v>51</v>
      </c>
      <c r="F18" t="s">
        <v>51</v>
      </c>
      <c r="K18" s="43" t="s">
        <v>225</v>
      </c>
    </row>
    <row r="19" spans="2:11" x14ac:dyDescent="0.25">
      <c r="B19" t="s">
        <v>40</v>
      </c>
      <c r="D19" t="s">
        <v>39</v>
      </c>
      <c r="F19" t="s">
        <v>226</v>
      </c>
      <c r="K19" t="s">
        <v>222</v>
      </c>
    </row>
    <row r="20" spans="2:11" x14ac:dyDescent="0.25">
      <c r="B20" t="s">
        <v>52</v>
      </c>
      <c r="F20" t="s">
        <v>41</v>
      </c>
      <c r="K20" t="s">
        <v>227</v>
      </c>
    </row>
    <row r="21" spans="2:11" x14ac:dyDescent="0.25">
      <c r="B21" t="s">
        <v>228</v>
      </c>
      <c r="K21" t="s">
        <v>229</v>
      </c>
    </row>
    <row r="22" spans="2:11" x14ac:dyDescent="0.25">
      <c r="B22" t="s">
        <v>230</v>
      </c>
      <c r="K22" t="s">
        <v>231</v>
      </c>
    </row>
    <row r="26" spans="2:11" x14ac:dyDescent="0.25">
      <c r="D26" t="s">
        <v>232</v>
      </c>
      <c r="E26" t="s">
        <v>232</v>
      </c>
      <c r="F26" t="s">
        <v>232</v>
      </c>
      <c r="G26" t="s">
        <v>233</v>
      </c>
    </row>
    <row r="27" spans="2:11" x14ac:dyDescent="0.25">
      <c r="B27" t="s">
        <v>39</v>
      </c>
      <c r="C27">
        <v>0</v>
      </c>
      <c r="D27" t="str">
        <f t="shared" ref="D27:D58" si="0">IF(OR(C27 = "Media", C27="Alta",C27="Altissima"),"Altissimo","")</f>
        <v/>
      </c>
      <c r="E27" t="str">
        <f t="shared" ref="E27:E58" si="1">IF(C27="Bassa","Alto","")</f>
        <v/>
      </c>
      <c r="F27" t="str">
        <f t="shared" ref="F27:F58" si="2">IF(C27="Molto bassa","Medio","")</f>
        <v/>
      </c>
      <c r="G27" t="str">
        <f t="shared" ref="G27:G58" si="3">CONCATENATE(D27,E27,F27)</f>
        <v/>
      </c>
    </row>
    <row r="28" spans="2:11" x14ac:dyDescent="0.25">
      <c r="B28" t="s">
        <v>39</v>
      </c>
      <c r="C28">
        <v>0</v>
      </c>
      <c r="D28" t="str">
        <f t="shared" si="0"/>
        <v/>
      </c>
      <c r="E28" t="str">
        <f t="shared" si="1"/>
        <v/>
      </c>
      <c r="F28" t="str">
        <f t="shared" si="2"/>
        <v/>
      </c>
      <c r="G28" t="str">
        <f t="shared" si="3"/>
        <v/>
      </c>
    </row>
    <row r="29" spans="2:11" x14ac:dyDescent="0.25">
      <c r="B29" t="s">
        <v>39</v>
      </c>
      <c r="C29">
        <v>0</v>
      </c>
      <c r="D29" t="str">
        <f t="shared" si="0"/>
        <v/>
      </c>
      <c r="E29" t="str">
        <f t="shared" si="1"/>
        <v/>
      </c>
      <c r="F29" t="str">
        <f t="shared" si="2"/>
        <v/>
      </c>
      <c r="G29" t="str">
        <f t="shared" si="3"/>
        <v/>
      </c>
    </row>
    <row r="30" spans="2:11" x14ac:dyDescent="0.25">
      <c r="B30" t="s">
        <v>39</v>
      </c>
      <c r="C30">
        <v>0</v>
      </c>
      <c r="D30" t="str">
        <f t="shared" si="0"/>
        <v/>
      </c>
      <c r="E30" t="str">
        <f t="shared" si="1"/>
        <v/>
      </c>
      <c r="F30" t="str">
        <f t="shared" si="2"/>
        <v/>
      </c>
      <c r="G30" t="str">
        <f t="shared" si="3"/>
        <v/>
      </c>
    </row>
    <row r="31" spans="2:11" x14ac:dyDescent="0.25">
      <c r="B31" t="s">
        <v>39</v>
      </c>
      <c r="C31">
        <v>0</v>
      </c>
      <c r="D31" t="str">
        <f t="shared" si="0"/>
        <v/>
      </c>
      <c r="E31" t="str">
        <f t="shared" si="1"/>
        <v/>
      </c>
      <c r="F31" t="str">
        <f t="shared" si="2"/>
        <v/>
      </c>
      <c r="G31" t="str">
        <f t="shared" si="3"/>
        <v/>
      </c>
    </row>
    <row r="32" spans="2:11" x14ac:dyDescent="0.25">
      <c r="C32">
        <v>0</v>
      </c>
      <c r="D32" t="str">
        <f t="shared" si="0"/>
        <v/>
      </c>
      <c r="E32" t="str">
        <f t="shared" si="1"/>
        <v/>
      </c>
      <c r="F32" t="str">
        <f t="shared" si="2"/>
        <v/>
      </c>
      <c r="G32" t="str">
        <f t="shared" si="3"/>
        <v/>
      </c>
    </row>
    <row r="33" spans="3:7" x14ac:dyDescent="0.25">
      <c r="C33">
        <v>0</v>
      </c>
      <c r="D33" t="str">
        <f t="shared" si="0"/>
        <v/>
      </c>
      <c r="E33" t="str">
        <f t="shared" si="1"/>
        <v/>
      </c>
      <c r="F33" t="str">
        <f t="shared" si="2"/>
        <v/>
      </c>
      <c r="G33" t="str">
        <f t="shared" si="3"/>
        <v/>
      </c>
    </row>
    <row r="34" spans="3:7" x14ac:dyDescent="0.25">
      <c r="C34">
        <v>0</v>
      </c>
      <c r="D34" t="str">
        <f t="shared" si="0"/>
        <v/>
      </c>
      <c r="E34" t="str">
        <f t="shared" si="1"/>
        <v/>
      </c>
      <c r="F34" t="str">
        <f t="shared" si="2"/>
        <v/>
      </c>
      <c r="G34" t="str">
        <f t="shared" si="3"/>
        <v/>
      </c>
    </row>
    <row r="35" spans="3:7" x14ac:dyDescent="0.25">
      <c r="C35">
        <v>0</v>
      </c>
      <c r="D35" t="str">
        <f t="shared" si="0"/>
        <v/>
      </c>
      <c r="E35" t="str">
        <f t="shared" si="1"/>
        <v/>
      </c>
      <c r="F35" t="str">
        <f t="shared" si="2"/>
        <v/>
      </c>
      <c r="G35" t="str">
        <f t="shared" si="3"/>
        <v/>
      </c>
    </row>
    <row r="36" spans="3:7" x14ac:dyDescent="0.25">
      <c r="C36">
        <v>0</v>
      </c>
      <c r="D36" t="str">
        <f t="shared" si="0"/>
        <v/>
      </c>
      <c r="E36" t="str">
        <f t="shared" si="1"/>
        <v/>
      </c>
      <c r="F36" t="str">
        <f t="shared" si="2"/>
        <v/>
      </c>
      <c r="G36" t="str">
        <f t="shared" si="3"/>
        <v/>
      </c>
    </row>
    <row r="37" spans="3:7" x14ac:dyDescent="0.25">
      <c r="C37">
        <v>0</v>
      </c>
      <c r="D37" t="str">
        <f t="shared" si="0"/>
        <v/>
      </c>
      <c r="E37" t="str">
        <f t="shared" si="1"/>
        <v/>
      </c>
      <c r="F37" t="str">
        <f t="shared" si="2"/>
        <v/>
      </c>
      <c r="G37" t="str">
        <f t="shared" si="3"/>
        <v/>
      </c>
    </row>
    <row r="38" spans="3:7" x14ac:dyDescent="0.25">
      <c r="C38">
        <v>0</v>
      </c>
      <c r="D38" t="str">
        <f t="shared" si="0"/>
        <v/>
      </c>
      <c r="E38" t="str">
        <f t="shared" si="1"/>
        <v/>
      </c>
      <c r="F38" t="str">
        <f t="shared" si="2"/>
        <v/>
      </c>
      <c r="G38" t="str">
        <f t="shared" si="3"/>
        <v/>
      </c>
    </row>
    <row r="39" spans="3:7" x14ac:dyDescent="0.25">
      <c r="C39">
        <v>0</v>
      </c>
      <c r="D39" t="str">
        <f t="shared" si="0"/>
        <v/>
      </c>
      <c r="E39" t="str">
        <f t="shared" si="1"/>
        <v/>
      </c>
      <c r="F39" t="str">
        <f t="shared" si="2"/>
        <v/>
      </c>
      <c r="G39" t="str">
        <f t="shared" si="3"/>
        <v/>
      </c>
    </row>
    <row r="40" spans="3:7" x14ac:dyDescent="0.25">
      <c r="C40">
        <v>0</v>
      </c>
      <c r="D40" t="str">
        <f t="shared" si="0"/>
        <v/>
      </c>
      <c r="E40" t="str">
        <f t="shared" si="1"/>
        <v/>
      </c>
      <c r="F40" t="str">
        <f t="shared" si="2"/>
        <v/>
      </c>
      <c r="G40" t="str">
        <f t="shared" si="3"/>
        <v/>
      </c>
    </row>
    <row r="41" spans="3:7" x14ac:dyDescent="0.25">
      <c r="C41">
        <v>0</v>
      </c>
      <c r="D41" t="str">
        <f t="shared" si="0"/>
        <v/>
      </c>
      <c r="E41" t="str">
        <f t="shared" si="1"/>
        <v/>
      </c>
      <c r="F41" t="str">
        <f t="shared" si="2"/>
        <v/>
      </c>
      <c r="G41" t="str">
        <f t="shared" si="3"/>
        <v/>
      </c>
    </row>
    <row r="42" spans="3:7" x14ac:dyDescent="0.25">
      <c r="C42">
        <v>0</v>
      </c>
      <c r="D42" t="str">
        <f t="shared" si="0"/>
        <v/>
      </c>
      <c r="E42" t="str">
        <f t="shared" si="1"/>
        <v/>
      </c>
      <c r="F42" t="str">
        <f t="shared" si="2"/>
        <v/>
      </c>
      <c r="G42" t="str">
        <f t="shared" si="3"/>
        <v/>
      </c>
    </row>
    <row r="43" spans="3:7" x14ac:dyDescent="0.25">
      <c r="C43">
        <v>0</v>
      </c>
      <c r="D43" t="str">
        <f t="shared" si="0"/>
        <v/>
      </c>
      <c r="E43" t="str">
        <f t="shared" si="1"/>
        <v/>
      </c>
      <c r="F43" t="str">
        <f t="shared" si="2"/>
        <v/>
      </c>
      <c r="G43" t="str">
        <f t="shared" si="3"/>
        <v/>
      </c>
    </row>
    <row r="44" spans="3:7" x14ac:dyDescent="0.25">
      <c r="C44">
        <v>0</v>
      </c>
      <c r="D44" t="str">
        <f t="shared" si="0"/>
        <v/>
      </c>
      <c r="E44" t="str">
        <f t="shared" si="1"/>
        <v/>
      </c>
      <c r="F44" t="str">
        <f t="shared" si="2"/>
        <v/>
      </c>
      <c r="G44" t="str">
        <f t="shared" si="3"/>
        <v/>
      </c>
    </row>
    <row r="45" spans="3:7" x14ac:dyDescent="0.25">
      <c r="C45">
        <v>0</v>
      </c>
      <c r="D45" t="str">
        <f t="shared" si="0"/>
        <v/>
      </c>
      <c r="E45" t="str">
        <f t="shared" si="1"/>
        <v/>
      </c>
      <c r="F45" t="str">
        <f t="shared" si="2"/>
        <v/>
      </c>
      <c r="G45" t="str">
        <f t="shared" si="3"/>
        <v/>
      </c>
    </row>
    <row r="46" spans="3:7" x14ac:dyDescent="0.25">
      <c r="C46">
        <v>0</v>
      </c>
      <c r="D46" t="str">
        <f t="shared" si="0"/>
        <v/>
      </c>
      <c r="E46" t="str">
        <f t="shared" si="1"/>
        <v/>
      </c>
      <c r="F46" t="str">
        <f t="shared" si="2"/>
        <v/>
      </c>
      <c r="G46" t="str">
        <f t="shared" si="3"/>
        <v/>
      </c>
    </row>
    <row r="47" spans="3:7" x14ac:dyDescent="0.25">
      <c r="C47">
        <v>0</v>
      </c>
      <c r="D47" t="str">
        <f t="shared" si="0"/>
        <v/>
      </c>
      <c r="E47" t="str">
        <f t="shared" si="1"/>
        <v/>
      </c>
      <c r="F47" t="str">
        <f t="shared" si="2"/>
        <v/>
      </c>
      <c r="G47" t="str">
        <f t="shared" si="3"/>
        <v/>
      </c>
    </row>
    <row r="48" spans="3:7" x14ac:dyDescent="0.25">
      <c r="C48">
        <v>0</v>
      </c>
      <c r="D48" t="str">
        <f t="shared" si="0"/>
        <v/>
      </c>
      <c r="E48" t="str">
        <f t="shared" si="1"/>
        <v/>
      </c>
      <c r="F48" t="str">
        <f t="shared" si="2"/>
        <v/>
      </c>
      <c r="G48" t="str">
        <f t="shared" si="3"/>
        <v/>
      </c>
    </row>
    <row r="49" spans="3:7" x14ac:dyDescent="0.25">
      <c r="C49">
        <v>0</v>
      </c>
      <c r="D49" t="str">
        <f t="shared" si="0"/>
        <v/>
      </c>
      <c r="E49" t="str">
        <f t="shared" si="1"/>
        <v/>
      </c>
      <c r="F49" t="str">
        <f t="shared" si="2"/>
        <v/>
      </c>
      <c r="G49" t="str">
        <f t="shared" si="3"/>
        <v/>
      </c>
    </row>
    <row r="50" spans="3:7" x14ac:dyDescent="0.25">
      <c r="C50">
        <v>0</v>
      </c>
      <c r="D50" t="str">
        <f t="shared" si="0"/>
        <v/>
      </c>
      <c r="E50" t="str">
        <f t="shared" si="1"/>
        <v/>
      </c>
      <c r="F50" t="str">
        <f t="shared" si="2"/>
        <v/>
      </c>
      <c r="G50" t="str">
        <f t="shared" si="3"/>
        <v/>
      </c>
    </row>
    <row r="51" spans="3:7" x14ac:dyDescent="0.25">
      <c r="C51">
        <v>0</v>
      </c>
      <c r="D51" t="str">
        <f t="shared" si="0"/>
        <v/>
      </c>
      <c r="E51" t="str">
        <f t="shared" si="1"/>
        <v/>
      </c>
      <c r="F51" t="str">
        <f t="shared" si="2"/>
        <v/>
      </c>
      <c r="G51" t="str">
        <f t="shared" si="3"/>
        <v/>
      </c>
    </row>
    <row r="52" spans="3:7" x14ac:dyDescent="0.25">
      <c r="C52">
        <v>0</v>
      </c>
      <c r="D52" t="str">
        <f t="shared" si="0"/>
        <v/>
      </c>
      <c r="E52" t="str">
        <f t="shared" si="1"/>
        <v/>
      </c>
      <c r="F52" t="str">
        <f t="shared" si="2"/>
        <v/>
      </c>
      <c r="G52" t="str">
        <f t="shared" si="3"/>
        <v/>
      </c>
    </row>
    <row r="53" spans="3:7" x14ac:dyDescent="0.25">
      <c r="C53">
        <v>0</v>
      </c>
      <c r="D53" t="str">
        <f t="shared" si="0"/>
        <v/>
      </c>
      <c r="E53" t="str">
        <f t="shared" si="1"/>
        <v/>
      </c>
      <c r="F53" t="str">
        <f t="shared" si="2"/>
        <v/>
      </c>
      <c r="G53" t="str">
        <f t="shared" si="3"/>
        <v/>
      </c>
    </row>
    <row r="54" spans="3:7" x14ac:dyDescent="0.25">
      <c r="C54">
        <v>0</v>
      </c>
      <c r="D54" t="str">
        <f t="shared" si="0"/>
        <v/>
      </c>
      <c r="E54" t="str">
        <f t="shared" si="1"/>
        <v/>
      </c>
      <c r="F54" t="str">
        <f t="shared" si="2"/>
        <v/>
      </c>
      <c r="G54" t="str">
        <f t="shared" si="3"/>
        <v/>
      </c>
    </row>
    <row r="55" spans="3:7" x14ac:dyDescent="0.25">
      <c r="C55">
        <v>0</v>
      </c>
      <c r="D55" t="str">
        <f t="shared" si="0"/>
        <v/>
      </c>
      <c r="E55" t="str">
        <f t="shared" si="1"/>
        <v/>
      </c>
      <c r="F55" t="str">
        <f t="shared" si="2"/>
        <v/>
      </c>
      <c r="G55" t="str">
        <f t="shared" si="3"/>
        <v/>
      </c>
    </row>
    <row r="56" spans="3:7" x14ac:dyDescent="0.25">
      <c r="C56">
        <v>0</v>
      </c>
      <c r="D56" t="str">
        <f t="shared" si="0"/>
        <v/>
      </c>
      <c r="E56" t="str">
        <f t="shared" si="1"/>
        <v/>
      </c>
      <c r="F56" t="str">
        <f t="shared" si="2"/>
        <v/>
      </c>
      <c r="G56" t="str">
        <f t="shared" si="3"/>
        <v/>
      </c>
    </row>
    <row r="57" spans="3:7" x14ac:dyDescent="0.25">
      <c r="C57">
        <v>0</v>
      </c>
      <c r="D57" t="str">
        <f t="shared" si="0"/>
        <v/>
      </c>
      <c r="E57" t="str">
        <f t="shared" si="1"/>
        <v/>
      </c>
      <c r="F57" t="str">
        <f t="shared" si="2"/>
        <v/>
      </c>
      <c r="G57" t="str">
        <f t="shared" si="3"/>
        <v/>
      </c>
    </row>
    <row r="58" spans="3:7" x14ac:dyDescent="0.25">
      <c r="C58">
        <v>0</v>
      </c>
      <c r="D58" t="str">
        <f t="shared" si="0"/>
        <v/>
      </c>
      <c r="E58" t="str">
        <f t="shared" si="1"/>
        <v/>
      </c>
      <c r="F58" t="str">
        <f t="shared" si="2"/>
        <v/>
      </c>
      <c r="G58" t="str">
        <f t="shared" si="3"/>
        <v/>
      </c>
    </row>
    <row r="59" spans="3:7" x14ac:dyDescent="0.25">
      <c r="C59">
        <v>0</v>
      </c>
      <c r="D59" t="str">
        <f t="shared" ref="D59:D90" si="4">IF(OR(C59 = "Media", C59="Alta",C59="Altissima"),"Altissimo","")</f>
        <v/>
      </c>
      <c r="E59" t="str">
        <f t="shared" ref="E59:E90" si="5">IF(C59="Bassa","Alto","")</f>
        <v/>
      </c>
      <c r="F59" t="str">
        <f t="shared" ref="F59:F90" si="6">IF(C59="Molto bassa","Medio","")</f>
        <v/>
      </c>
      <c r="G59" t="str">
        <f t="shared" ref="G59:G90" si="7">CONCATENATE(D59,E59,F59)</f>
        <v/>
      </c>
    </row>
    <row r="60" spans="3:7" x14ac:dyDescent="0.25">
      <c r="C60">
        <v>0</v>
      </c>
      <c r="D60" t="str">
        <f t="shared" si="4"/>
        <v/>
      </c>
      <c r="E60" t="str">
        <f t="shared" si="5"/>
        <v/>
      </c>
      <c r="F60" t="str">
        <f t="shared" si="6"/>
        <v/>
      </c>
      <c r="G60" t="str">
        <f t="shared" si="7"/>
        <v/>
      </c>
    </row>
    <row r="61" spans="3:7" x14ac:dyDescent="0.25">
      <c r="C61">
        <v>0</v>
      </c>
      <c r="D61" t="str">
        <f t="shared" si="4"/>
        <v/>
      </c>
      <c r="E61" t="str">
        <f t="shared" si="5"/>
        <v/>
      </c>
      <c r="F61" t="str">
        <f t="shared" si="6"/>
        <v/>
      </c>
      <c r="G61" t="str">
        <f t="shared" si="7"/>
        <v/>
      </c>
    </row>
    <row r="62" spans="3:7" x14ac:dyDescent="0.25">
      <c r="C62">
        <v>0</v>
      </c>
      <c r="D62" t="str">
        <f t="shared" si="4"/>
        <v/>
      </c>
      <c r="E62" t="str">
        <f t="shared" si="5"/>
        <v/>
      </c>
      <c r="F62" t="str">
        <f t="shared" si="6"/>
        <v/>
      </c>
      <c r="G62" t="str">
        <f t="shared" si="7"/>
        <v/>
      </c>
    </row>
    <row r="63" spans="3:7" x14ac:dyDescent="0.25">
      <c r="C63">
        <v>0</v>
      </c>
      <c r="D63" t="str">
        <f t="shared" si="4"/>
        <v/>
      </c>
      <c r="E63" t="str">
        <f t="shared" si="5"/>
        <v/>
      </c>
      <c r="F63" t="str">
        <f t="shared" si="6"/>
        <v/>
      </c>
      <c r="G63" t="str">
        <f t="shared" si="7"/>
        <v/>
      </c>
    </row>
    <row r="64" spans="3:7" x14ac:dyDescent="0.25">
      <c r="C64">
        <v>0</v>
      </c>
      <c r="D64" t="str">
        <f t="shared" si="4"/>
        <v/>
      </c>
      <c r="E64" t="str">
        <f t="shared" si="5"/>
        <v/>
      </c>
      <c r="F64" t="str">
        <f t="shared" si="6"/>
        <v/>
      </c>
      <c r="G64" t="str">
        <f t="shared" si="7"/>
        <v/>
      </c>
    </row>
    <row r="65" spans="3:7" x14ac:dyDescent="0.25">
      <c r="C65">
        <v>0</v>
      </c>
      <c r="D65" t="str">
        <f t="shared" si="4"/>
        <v/>
      </c>
      <c r="E65" t="str">
        <f t="shared" si="5"/>
        <v/>
      </c>
      <c r="F65" t="str">
        <f t="shared" si="6"/>
        <v/>
      </c>
      <c r="G65" t="str">
        <f t="shared" si="7"/>
        <v/>
      </c>
    </row>
    <row r="66" spans="3:7" x14ac:dyDescent="0.25">
      <c r="C66">
        <v>0</v>
      </c>
      <c r="D66" t="str">
        <f t="shared" si="4"/>
        <v/>
      </c>
      <c r="E66" t="str">
        <f t="shared" si="5"/>
        <v/>
      </c>
      <c r="F66" t="str">
        <f t="shared" si="6"/>
        <v/>
      </c>
      <c r="G66" t="str">
        <f t="shared" si="7"/>
        <v/>
      </c>
    </row>
    <row r="67" spans="3:7" x14ac:dyDescent="0.25">
      <c r="C67">
        <v>0</v>
      </c>
      <c r="D67" t="str">
        <f t="shared" si="4"/>
        <v/>
      </c>
      <c r="E67" t="str">
        <f t="shared" si="5"/>
        <v/>
      </c>
      <c r="F67" t="str">
        <f t="shared" si="6"/>
        <v/>
      </c>
      <c r="G67" t="str">
        <f t="shared" si="7"/>
        <v/>
      </c>
    </row>
    <row r="68" spans="3:7" x14ac:dyDescent="0.25">
      <c r="C68">
        <v>0</v>
      </c>
      <c r="D68" t="str">
        <f t="shared" si="4"/>
        <v/>
      </c>
      <c r="E68" t="str">
        <f t="shared" si="5"/>
        <v/>
      </c>
      <c r="F68" t="str">
        <f t="shared" si="6"/>
        <v/>
      </c>
      <c r="G68" t="str">
        <f t="shared" si="7"/>
        <v/>
      </c>
    </row>
    <row r="69" spans="3:7" x14ac:dyDescent="0.25">
      <c r="C69">
        <v>0</v>
      </c>
      <c r="D69" t="str">
        <f t="shared" si="4"/>
        <v/>
      </c>
      <c r="E69" t="str">
        <f t="shared" si="5"/>
        <v/>
      </c>
      <c r="F69" t="str">
        <f t="shared" si="6"/>
        <v/>
      </c>
      <c r="G69" t="str">
        <f t="shared" si="7"/>
        <v/>
      </c>
    </row>
    <row r="70" spans="3:7" x14ac:dyDescent="0.25">
      <c r="C70">
        <v>0</v>
      </c>
      <c r="D70" t="str">
        <f t="shared" si="4"/>
        <v/>
      </c>
      <c r="E70" t="str">
        <f t="shared" si="5"/>
        <v/>
      </c>
      <c r="F70" t="str">
        <f t="shared" si="6"/>
        <v/>
      </c>
      <c r="G70" t="str">
        <f t="shared" si="7"/>
        <v/>
      </c>
    </row>
    <row r="71" spans="3:7" x14ac:dyDescent="0.25">
      <c r="C71">
        <v>0</v>
      </c>
      <c r="D71" t="str">
        <f t="shared" si="4"/>
        <v/>
      </c>
      <c r="E71" t="str">
        <f t="shared" si="5"/>
        <v/>
      </c>
      <c r="F71" t="str">
        <f t="shared" si="6"/>
        <v/>
      </c>
      <c r="G71" t="str">
        <f t="shared" si="7"/>
        <v/>
      </c>
    </row>
    <row r="72" spans="3:7" x14ac:dyDescent="0.25">
      <c r="C72">
        <v>0</v>
      </c>
      <c r="D72" t="str">
        <f t="shared" si="4"/>
        <v/>
      </c>
      <c r="E72" t="str">
        <f t="shared" si="5"/>
        <v/>
      </c>
      <c r="F72" t="str">
        <f t="shared" si="6"/>
        <v/>
      </c>
      <c r="G72" t="str">
        <f t="shared" si="7"/>
        <v/>
      </c>
    </row>
    <row r="73" spans="3:7" x14ac:dyDescent="0.25">
      <c r="C73">
        <v>0</v>
      </c>
      <c r="D73" t="str">
        <f t="shared" si="4"/>
        <v/>
      </c>
      <c r="E73" t="str">
        <f t="shared" si="5"/>
        <v/>
      </c>
      <c r="F73" t="str">
        <f t="shared" si="6"/>
        <v/>
      </c>
      <c r="G73" t="str">
        <f t="shared" si="7"/>
        <v/>
      </c>
    </row>
    <row r="74" spans="3:7" x14ac:dyDescent="0.25">
      <c r="C74">
        <v>0</v>
      </c>
      <c r="D74" t="str">
        <f t="shared" si="4"/>
        <v/>
      </c>
      <c r="E74" t="str">
        <f t="shared" si="5"/>
        <v/>
      </c>
      <c r="F74" t="str">
        <f t="shared" si="6"/>
        <v/>
      </c>
      <c r="G74" t="str">
        <f t="shared" si="7"/>
        <v/>
      </c>
    </row>
    <row r="75" spans="3:7" x14ac:dyDescent="0.25">
      <c r="C75">
        <v>0</v>
      </c>
      <c r="D75" t="str">
        <f t="shared" si="4"/>
        <v/>
      </c>
      <c r="E75" t="str">
        <f t="shared" si="5"/>
        <v/>
      </c>
      <c r="F75" t="str">
        <f t="shared" si="6"/>
        <v/>
      </c>
      <c r="G75" t="str">
        <f t="shared" si="7"/>
        <v/>
      </c>
    </row>
    <row r="76" spans="3:7" x14ac:dyDescent="0.25">
      <c r="C76">
        <v>0</v>
      </c>
      <c r="D76" t="str">
        <f t="shared" si="4"/>
        <v/>
      </c>
      <c r="E76" t="str">
        <f t="shared" si="5"/>
        <v/>
      </c>
      <c r="F76" t="str">
        <f t="shared" si="6"/>
        <v/>
      </c>
      <c r="G76" t="str">
        <f t="shared" si="7"/>
        <v/>
      </c>
    </row>
    <row r="77" spans="3:7" x14ac:dyDescent="0.25">
      <c r="C77">
        <v>0</v>
      </c>
      <c r="D77" t="str">
        <f t="shared" si="4"/>
        <v/>
      </c>
      <c r="E77" t="str">
        <f t="shared" si="5"/>
        <v/>
      </c>
      <c r="F77" t="str">
        <f t="shared" si="6"/>
        <v/>
      </c>
      <c r="G77" t="str">
        <f t="shared" si="7"/>
        <v/>
      </c>
    </row>
    <row r="78" spans="3:7" x14ac:dyDescent="0.25">
      <c r="C78">
        <v>0</v>
      </c>
      <c r="D78" t="str">
        <f t="shared" si="4"/>
        <v/>
      </c>
      <c r="E78" t="str">
        <f t="shared" si="5"/>
        <v/>
      </c>
      <c r="F78" t="str">
        <f t="shared" si="6"/>
        <v/>
      </c>
      <c r="G78" t="str">
        <f t="shared" si="7"/>
        <v/>
      </c>
    </row>
    <row r="79" spans="3:7" x14ac:dyDescent="0.25">
      <c r="C79">
        <v>0</v>
      </c>
      <c r="D79" t="str">
        <f t="shared" si="4"/>
        <v/>
      </c>
      <c r="E79" t="str">
        <f t="shared" si="5"/>
        <v/>
      </c>
      <c r="F79" t="str">
        <f t="shared" si="6"/>
        <v/>
      </c>
      <c r="G79" t="str">
        <f t="shared" si="7"/>
        <v/>
      </c>
    </row>
    <row r="80" spans="3:7" x14ac:dyDescent="0.25">
      <c r="C80">
        <v>0</v>
      </c>
      <c r="D80" t="str">
        <f t="shared" si="4"/>
        <v/>
      </c>
      <c r="E80" t="str">
        <f t="shared" si="5"/>
        <v/>
      </c>
      <c r="F80" t="str">
        <f t="shared" si="6"/>
        <v/>
      </c>
      <c r="G80" t="str">
        <f t="shared" si="7"/>
        <v/>
      </c>
    </row>
    <row r="81" spans="3:7" x14ac:dyDescent="0.25">
      <c r="C81">
        <v>0</v>
      </c>
      <c r="D81" t="str">
        <f t="shared" si="4"/>
        <v/>
      </c>
      <c r="E81" t="str">
        <f t="shared" si="5"/>
        <v/>
      </c>
      <c r="F81" t="str">
        <f t="shared" si="6"/>
        <v/>
      </c>
      <c r="G81" t="str">
        <f t="shared" si="7"/>
        <v/>
      </c>
    </row>
    <row r="82" spans="3:7" x14ac:dyDescent="0.25">
      <c r="C82">
        <v>0</v>
      </c>
      <c r="D82" t="str">
        <f t="shared" si="4"/>
        <v/>
      </c>
      <c r="E82" t="str">
        <f t="shared" si="5"/>
        <v/>
      </c>
      <c r="F82" t="str">
        <f t="shared" si="6"/>
        <v/>
      </c>
      <c r="G82" t="str">
        <f t="shared" si="7"/>
        <v/>
      </c>
    </row>
    <row r="83" spans="3:7" x14ac:dyDescent="0.25">
      <c r="C83">
        <v>0</v>
      </c>
      <c r="D83" t="str">
        <f t="shared" si="4"/>
        <v/>
      </c>
      <c r="E83" t="str">
        <f t="shared" si="5"/>
        <v/>
      </c>
      <c r="F83" t="str">
        <f t="shared" si="6"/>
        <v/>
      </c>
      <c r="G83" t="str">
        <f t="shared" si="7"/>
        <v/>
      </c>
    </row>
    <row r="84" spans="3:7" x14ac:dyDescent="0.25">
      <c r="C84">
        <v>0</v>
      </c>
      <c r="D84" t="str">
        <f t="shared" si="4"/>
        <v/>
      </c>
      <c r="E84" t="str">
        <f t="shared" si="5"/>
        <v/>
      </c>
      <c r="F84" t="str">
        <f t="shared" si="6"/>
        <v/>
      </c>
      <c r="G84" t="str">
        <f t="shared" si="7"/>
        <v/>
      </c>
    </row>
    <row r="85" spans="3:7" x14ac:dyDescent="0.25">
      <c r="C85">
        <v>0</v>
      </c>
      <c r="D85" t="str">
        <f t="shared" si="4"/>
        <v/>
      </c>
      <c r="E85" t="str">
        <f t="shared" si="5"/>
        <v/>
      </c>
      <c r="F85" t="str">
        <f t="shared" si="6"/>
        <v/>
      </c>
      <c r="G85" t="str">
        <f t="shared" si="7"/>
        <v/>
      </c>
    </row>
    <row r="86" spans="3:7" x14ac:dyDescent="0.25">
      <c r="C86">
        <v>0</v>
      </c>
      <c r="D86" t="str">
        <f t="shared" si="4"/>
        <v/>
      </c>
      <c r="E86" t="str">
        <f t="shared" si="5"/>
        <v/>
      </c>
      <c r="F86" t="str">
        <f t="shared" si="6"/>
        <v/>
      </c>
      <c r="G86" t="str">
        <f t="shared" si="7"/>
        <v/>
      </c>
    </row>
    <row r="87" spans="3:7" x14ac:dyDescent="0.25">
      <c r="C87">
        <v>0</v>
      </c>
      <c r="D87" t="str">
        <f t="shared" si="4"/>
        <v/>
      </c>
      <c r="E87" t="str">
        <f t="shared" si="5"/>
        <v/>
      </c>
      <c r="F87" t="str">
        <f t="shared" si="6"/>
        <v/>
      </c>
      <c r="G87" t="str">
        <f t="shared" si="7"/>
        <v/>
      </c>
    </row>
    <row r="88" spans="3:7" x14ac:dyDescent="0.25">
      <c r="C88">
        <v>0</v>
      </c>
      <c r="D88" t="str">
        <f t="shared" si="4"/>
        <v/>
      </c>
      <c r="E88" t="str">
        <f t="shared" si="5"/>
        <v/>
      </c>
      <c r="F88" t="str">
        <f t="shared" si="6"/>
        <v/>
      </c>
      <c r="G88" t="str">
        <f t="shared" si="7"/>
        <v/>
      </c>
    </row>
    <row r="89" spans="3:7" x14ac:dyDescent="0.25">
      <c r="C89">
        <v>0</v>
      </c>
      <c r="D89" t="str">
        <f t="shared" si="4"/>
        <v/>
      </c>
      <c r="E89" t="str">
        <f t="shared" si="5"/>
        <v/>
      </c>
      <c r="F89" t="str">
        <f t="shared" si="6"/>
        <v/>
      </c>
      <c r="G89" t="str">
        <f t="shared" si="7"/>
        <v/>
      </c>
    </row>
    <row r="90" spans="3:7" x14ac:dyDescent="0.25">
      <c r="C90">
        <v>0</v>
      </c>
      <c r="D90" t="str">
        <f t="shared" si="4"/>
        <v/>
      </c>
      <c r="E90" t="str">
        <f t="shared" si="5"/>
        <v/>
      </c>
      <c r="F90" t="str">
        <f t="shared" si="6"/>
        <v/>
      </c>
      <c r="G90" t="str">
        <f t="shared" si="7"/>
        <v/>
      </c>
    </row>
    <row r="91" spans="3:7" x14ac:dyDescent="0.25">
      <c r="C91">
        <v>0</v>
      </c>
      <c r="D91" t="str">
        <f t="shared" ref="D91:D122" si="8">IF(OR(C91 = "Media", C91="Alta",C91="Altissima"),"Altissimo","")</f>
        <v/>
      </c>
      <c r="E91" t="str">
        <f t="shared" ref="E91:E122" si="9">IF(C91="Bassa","Alto","")</f>
        <v/>
      </c>
      <c r="F91" t="str">
        <f t="shared" ref="F91:F122" si="10">IF(C91="Molto bassa","Medio","")</f>
        <v/>
      </c>
      <c r="G91" t="str">
        <f t="shared" ref="G91:G122" si="11">CONCATENATE(D91,E91,F91)</f>
        <v/>
      </c>
    </row>
    <row r="92" spans="3:7" x14ac:dyDescent="0.25">
      <c r="C92">
        <v>0</v>
      </c>
      <c r="D92" t="str">
        <f t="shared" si="8"/>
        <v/>
      </c>
      <c r="E92" t="str">
        <f t="shared" si="9"/>
        <v/>
      </c>
      <c r="F92" t="str">
        <f t="shared" si="10"/>
        <v/>
      </c>
      <c r="G92" t="str">
        <f t="shared" si="11"/>
        <v/>
      </c>
    </row>
    <row r="93" spans="3:7" x14ac:dyDescent="0.25">
      <c r="C93">
        <v>0</v>
      </c>
      <c r="D93" t="str">
        <f t="shared" si="8"/>
        <v/>
      </c>
      <c r="E93" t="str">
        <f t="shared" si="9"/>
        <v/>
      </c>
      <c r="F93" t="str">
        <f t="shared" si="10"/>
        <v/>
      </c>
      <c r="G93" t="str">
        <f t="shared" si="11"/>
        <v/>
      </c>
    </row>
    <row r="94" spans="3:7" x14ac:dyDescent="0.25">
      <c r="C94">
        <v>0</v>
      </c>
      <c r="D94" t="str">
        <f t="shared" si="8"/>
        <v/>
      </c>
      <c r="E94" t="str">
        <f t="shared" si="9"/>
        <v/>
      </c>
      <c r="F94" t="str">
        <f t="shared" si="10"/>
        <v/>
      </c>
      <c r="G94" t="str">
        <f t="shared" si="11"/>
        <v/>
      </c>
    </row>
    <row r="95" spans="3:7" x14ac:dyDescent="0.25">
      <c r="C95">
        <v>0</v>
      </c>
      <c r="D95" t="str">
        <f t="shared" si="8"/>
        <v/>
      </c>
      <c r="E95" t="str">
        <f t="shared" si="9"/>
        <v/>
      </c>
      <c r="F95" t="str">
        <f t="shared" si="10"/>
        <v/>
      </c>
      <c r="G95" t="str">
        <f t="shared" si="11"/>
        <v/>
      </c>
    </row>
    <row r="96" spans="3:7" x14ac:dyDescent="0.25">
      <c r="C96">
        <v>0</v>
      </c>
      <c r="D96" t="str">
        <f t="shared" si="8"/>
        <v/>
      </c>
      <c r="E96" t="str">
        <f t="shared" si="9"/>
        <v/>
      </c>
      <c r="F96" t="str">
        <f t="shared" si="10"/>
        <v/>
      </c>
      <c r="G96" t="str">
        <f t="shared" si="11"/>
        <v/>
      </c>
    </row>
    <row r="97" spans="3:7" x14ac:dyDescent="0.25">
      <c r="C97">
        <v>0</v>
      </c>
      <c r="D97" t="str">
        <f t="shared" si="8"/>
        <v/>
      </c>
      <c r="E97" t="str">
        <f t="shared" si="9"/>
        <v/>
      </c>
      <c r="F97" t="str">
        <f t="shared" si="10"/>
        <v/>
      </c>
      <c r="G97" t="str">
        <f t="shared" si="11"/>
        <v/>
      </c>
    </row>
    <row r="98" spans="3:7" x14ac:dyDescent="0.25">
      <c r="C98">
        <v>0</v>
      </c>
      <c r="D98" t="str">
        <f t="shared" si="8"/>
        <v/>
      </c>
      <c r="E98" t="str">
        <f t="shared" si="9"/>
        <v/>
      </c>
      <c r="F98" t="str">
        <f t="shared" si="10"/>
        <v/>
      </c>
      <c r="G98" t="str">
        <f t="shared" si="11"/>
        <v/>
      </c>
    </row>
    <row r="99" spans="3:7" x14ac:dyDescent="0.25">
      <c r="C99">
        <v>0</v>
      </c>
      <c r="D99" t="str">
        <f t="shared" si="8"/>
        <v/>
      </c>
      <c r="E99" t="str">
        <f t="shared" si="9"/>
        <v/>
      </c>
      <c r="F99" t="str">
        <f t="shared" si="10"/>
        <v/>
      </c>
      <c r="G99" t="str">
        <f t="shared" si="11"/>
        <v/>
      </c>
    </row>
    <row r="100" spans="3:7" x14ac:dyDescent="0.25">
      <c r="C100">
        <v>0</v>
      </c>
      <c r="D100" t="str">
        <f t="shared" si="8"/>
        <v/>
      </c>
      <c r="E100" t="str">
        <f t="shared" si="9"/>
        <v/>
      </c>
      <c r="F100" t="str">
        <f t="shared" si="10"/>
        <v/>
      </c>
      <c r="G100" t="str">
        <f t="shared" si="11"/>
        <v/>
      </c>
    </row>
    <row r="101" spans="3:7" x14ac:dyDescent="0.25">
      <c r="C101">
        <v>0</v>
      </c>
      <c r="D101" t="str">
        <f t="shared" si="8"/>
        <v/>
      </c>
      <c r="E101" t="str">
        <f t="shared" si="9"/>
        <v/>
      </c>
      <c r="F101" t="str">
        <f t="shared" si="10"/>
        <v/>
      </c>
      <c r="G101" t="str">
        <f t="shared" si="11"/>
        <v/>
      </c>
    </row>
    <row r="102" spans="3:7" x14ac:dyDescent="0.25">
      <c r="C102">
        <v>0</v>
      </c>
      <c r="D102" t="str">
        <f t="shared" si="8"/>
        <v/>
      </c>
      <c r="E102" t="str">
        <f t="shared" si="9"/>
        <v/>
      </c>
      <c r="F102" t="str">
        <f t="shared" si="10"/>
        <v/>
      </c>
      <c r="G102" t="str">
        <f t="shared" si="11"/>
        <v/>
      </c>
    </row>
    <row r="103" spans="3:7" x14ac:dyDescent="0.25">
      <c r="C103">
        <v>0</v>
      </c>
      <c r="D103" t="str">
        <f t="shared" si="8"/>
        <v/>
      </c>
      <c r="E103" t="str">
        <f t="shared" si="9"/>
        <v/>
      </c>
      <c r="F103" t="str">
        <f t="shared" si="10"/>
        <v/>
      </c>
      <c r="G103" t="str">
        <f t="shared" si="11"/>
        <v/>
      </c>
    </row>
    <row r="104" spans="3:7" x14ac:dyDescent="0.25">
      <c r="C104">
        <v>0</v>
      </c>
      <c r="D104" t="str">
        <f t="shared" si="8"/>
        <v/>
      </c>
      <c r="E104" t="str">
        <f t="shared" si="9"/>
        <v/>
      </c>
      <c r="F104" t="str">
        <f t="shared" si="10"/>
        <v/>
      </c>
      <c r="G104" t="str">
        <f t="shared" si="11"/>
        <v/>
      </c>
    </row>
    <row r="105" spans="3:7" x14ac:dyDescent="0.25">
      <c r="C105">
        <v>0</v>
      </c>
      <c r="D105" t="str">
        <f t="shared" si="8"/>
        <v/>
      </c>
      <c r="E105" t="str">
        <f t="shared" si="9"/>
        <v/>
      </c>
      <c r="F105" t="str">
        <f t="shared" si="10"/>
        <v/>
      </c>
      <c r="G105" t="str">
        <f t="shared" si="11"/>
        <v/>
      </c>
    </row>
    <row r="106" spans="3:7" x14ac:dyDescent="0.25">
      <c r="C106">
        <v>0</v>
      </c>
      <c r="D106" t="str">
        <f t="shared" si="8"/>
        <v/>
      </c>
      <c r="E106" t="str">
        <f t="shared" si="9"/>
        <v/>
      </c>
      <c r="F106" t="str">
        <f t="shared" si="10"/>
        <v/>
      </c>
      <c r="G106" t="str">
        <f t="shared" si="11"/>
        <v/>
      </c>
    </row>
    <row r="107" spans="3:7" x14ac:dyDescent="0.25">
      <c r="C107">
        <v>0</v>
      </c>
      <c r="D107" t="str">
        <f t="shared" si="8"/>
        <v/>
      </c>
      <c r="E107" t="str">
        <f t="shared" si="9"/>
        <v/>
      </c>
      <c r="F107" t="str">
        <f t="shared" si="10"/>
        <v/>
      </c>
      <c r="G107" t="str">
        <f t="shared" si="11"/>
        <v/>
      </c>
    </row>
    <row r="108" spans="3:7" x14ac:dyDescent="0.25">
      <c r="C108">
        <v>0</v>
      </c>
      <c r="D108" t="str">
        <f t="shared" si="8"/>
        <v/>
      </c>
      <c r="E108" t="str">
        <f t="shared" si="9"/>
        <v/>
      </c>
      <c r="F108" t="str">
        <f t="shared" si="10"/>
        <v/>
      </c>
      <c r="G108" t="str">
        <f t="shared" si="11"/>
        <v/>
      </c>
    </row>
    <row r="109" spans="3:7" x14ac:dyDescent="0.25">
      <c r="C109">
        <v>0</v>
      </c>
      <c r="D109" t="str">
        <f t="shared" si="8"/>
        <v/>
      </c>
      <c r="E109" t="str">
        <f t="shared" si="9"/>
        <v/>
      </c>
      <c r="F109" t="str">
        <f t="shared" si="10"/>
        <v/>
      </c>
      <c r="G109" t="str">
        <f t="shared" si="11"/>
        <v/>
      </c>
    </row>
    <row r="110" spans="3:7" x14ac:dyDescent="0.25">
      <c r="C110">
        <v>0</v>
      </c>
      <c r="D110" t="str">
        <f t="shared" si="8"/>
        <v/>
      </c>
      <c r="E110" t="str">
        <f t="shared" si="9"/>
        <v/>
      </c>
      <c r="F110" t="str">
        <f t="shared" si="10"/>
        <v/>
      </c>
      <c r="G110" t="str">
        <f t="shared" si="11"/>
        <v/>
      </c>
    </row>
    <row r="111" spans="3:7" x14ac:dyDescent="0.25">
      <c r="C111">
        <v>0</v>
      </c>
      <c r="D111" t="str">
        <f t="shared" si="8"/>
        <v/>
      </c>
      <c r="E111" t="str">
        <f t="shared" si="9"/>
        <v/>
      </c>
      <c r="F111" t="str">
        <f t="shared" si="10"/>
        <v/>
      </c>
      <c r="G111" t="str">
        <f t="shared" si="11"/>
        <v/>
      </c>
    </row>
    <row r="112" spans="3:7" x14ac:dyDescent="0.25">
      <c r="C112">
        <v>0</v>
      </c>
      <c r="D112" t="str">
        <f t="shared" si="8"/>
        <v/>
      </c>
      <c r="E112" t="str">
        <f t="shared" si="9"/>
        <v/>
      </c>
      <c r="F112" t="str">
        <f t="shared" si="10"/>
        <v/>
      </c>
      <c r="G112" t="str">
        <f t="shared" si="11"/>
        <v/>
      </c>
    </row>
    <row r="113" spans="3:7" x14ac:dyDescent="0.25">
      <c r="C113">
        <v>0</v>
      </c>
      <c r="D113" t="str">
        <f t="shared" si="8"/>
        <v/>
      </c>
      <c r="E113" t="str">
        <f t="shared" si="9"/>
        <v/>
      </c>
      <c r="F113" t="str">
        <f t="shared" si="10"/>
        <v/>
      </c>
      <c r="G113" t="str">
        <f t="shared" si="11"/>
        <v/>
      </c>
    </row>
    <row r="114" spans="3:7" x14ac:dyDescent="0.25">
      <c r="C114">
        <v>0</v>
      </c>
      <c r="D114" t="str">
        <f t="shared" si="8"/>
        <v/>
      </c>
      <c r="E114" t="str">
        <f t="shared" si="9"/>
        <v/>
      </c>
      <c r="F114" t="str">
        <f t="shared" si="10"/>
        <v/>
      </c>
      <c r="G114" t="str">
        <f t="shared" si="11"/>
        <v/>
      </c>
    </row>
    <row r="115" spans="3:7" x14ac:dyDescent="0.25">
      <c r="C115">
        <v>0</v>
      </c>
      <c r="D115" t="str">
        <f t="shared" si="8"/>
        <v/>
      </c>
      <c r="E115" t="str">
        <f t="shared" si="9"/>
        <v/>
      </c>
      <c r="F115" t="str">
        <f t="shared" si="10"/>
        <v/>
      </c>
      <c r="G115" t="str">
        <f t="shared" si="11"/>
        <v/>
      </c>
    </row>
    <row r="116" spans="3:7" x14ac:dyDescent="0.25">
      <c r="C116">
        <v>0</v>
      </c>
      <c r="D116" t="str">
        <f t="shared" si="8"/>
        <v/>
      </c>
      <c r="E116" t="str">
        <f t="shared" si="9"/>
        <v/>
      </c>
      <c r="F116" t="str">
        <f t="shared" si="10"/>
        <v/>
      </c>
      <c r="G116" t="str">
        <f t="shared" si="11"/>
        <v/>
      </c>
    </row>
    <row r="117" spans="3:7" x14ac:dyDescent="0.25">
      <c r="C117">
        <v>0</v>
      </c>
      <c r="D117" t="str">
        <f t="shared" si="8"/>
        <v/>
      </c>
      <c r="E117" t="str">
        <f t="shared" si="9"/>
        <v/>
      </c>
      <c r="F117" t="str">
        <f t="shared" si="10"/>
        <v/>
      </c>
      <c r="G117" t="str">
        <f t="shared" si="11"/>
        <v/>
      </c>
    </row>
    <row r="118" spans="3:7" x14ac:dyDescent="0.25">
      <c r="C118">
        <v>0</v>
      </c>
      <c r="D118" t="str">
        <f t="shared" si="8"/>
        <v/>
      </c>
      <c r="E118" t="str">
        <f t="shared" si="9"/>
        <v/>
      </c>
      <c r="F118" t="str">
        <f t="shared" si="10"/>
        <v/>
      </c>
      <c r="G118" t="str">
        <f t="shared" si="11"/>
        <v/>
      </c>
    </row>
    <row r="119" spans="3:7" x14ac:dyDescent="0.25">
      <c r="C119">
        <v>0</v>
      </c>
      <c r="D119" t="str">
        <f t="shared" si="8"/>
        <v/>
      </c>
      <c r="E119" t="str">
        <f t="shared" si="9"/>
        <v/>
      </c>
      <c r="F119" t="str">
        <f t="shared" si="10"/>
        <v/>
      </c>
      <c r="G119" t="str">
        <f t="shared" si="11"/>
        <v/>
      </c>
    </row>
    <row r="120" spans="3:7" x14ac:dyDescent="0.25">
      <c r="C120">
        <v>0</v>
      </c>
      <c r="D120" t="str">
        <f t="shared" si="8"/>
        <v/>
      </c>
      <c r="E120" t="str">
        <f t="shared" si="9"/>
        <v/>
      </c>
      <c r="F120" t="str">
        <f t="shared" si="10"/>
        <v/>
      </c>
      <c r="G120" t="str">
        <f t="shared" si="11"/>
        <v/>
      </c>
    </row>
    <row r="121" spans="3:7" x14ac:dyDescent="0.25">
      <c r="C121">
        <v>0</v>
      </c>
      <c r="D121" t="str">
        <f t="shared" si="8"/>
        <v/>
      </c>
      <c r="E121" t="str">
        <f t="shared" si="9"/>
        <v/>
      </c>
      <c r="F121" t="str">
        <f t="shared" si="10"/>
        <v/>
      </c>
      <c r="G121" t="str">
        <f t="shared" si="11"/>
        <v/>
      </c>
    </row>
    <row r="122" spans="3:7" x14ac:dyDescent="0.25">
      <c r="C122">
        <v>0</v>
      </c>
      <c r="D122" t="str">
        <f t="shared" si="8"/>
        <v/>
      </c>
      <c r="E122" t="str">
        <f t="shared" si="9"/>
        <v/>
      </c>
      <c r="F122" t="str">
        <f t="shared" si="10"/>
        <v/>
      </c>
      <c r="G122" t="str">
        <f t="shared" si="11"/>
        <v/>
      </c>
    </row>
    <row r="123" spans="3:7" x14ac:dyDescent="0.25">
      <c r="C123">
        <v>0</v>
      </c>
      <c r="D123" t="str">
        <f t="shared" ref="D123:D129" si="12">IF(OR(C123 = "Media", C123="Alta",C123="Altissima"),"Altissimo","")</f>
        <v/>
      </c>
      <c r="E123" t="str">
        <f t="shared" ref="E123:E129" si="13">IF(C123="Bassa","Alto","")</f>
        <v/>
      </c>
      <c r="F123" t="str">
        <f t="shared" ref="F123:F129" si="14">IF(C123="Molto bassa","Medio","")</f>
        <v/>
      </c>
      <c r="G123" t="str">
        <f t="shared" ref="G123:G129" si="15">CONCATENATE(D123,E123,F123)</f>
        <v/>
      </c>
    </row>
    <row r="124" spans="3:7" x14ac:dyDescent="0.25">
      <c r="C124">
        <v>0</v>
      </c>
      <c r="D124" t="str">
        <f t="shared" si="12"/>
        <v/>
      </c>
      <c r="E124" t="str">
        <f t="shared" si="13"/>
        <v/>
      </c>
      <c r="F124" t="str">
        <f t="shared" si="14"/>
        <v/>
      </c>
      <c r="G124" t="str">
        <f t="shared" si="15"/>
        <v/>
      </c>
    </row>
    <row r="125" spans="3:7" x14ac:dyDescent="0.25">
      <c r="C125">
        <v>0</v>
      </c>
      <c r="D125" t="str">
        <f t="shared" si="12"/>
        <v/>
      </c>
      <c r="E125" t="str">
        <f t="shared" si="13"/>
        <v/>
      </c>
      <c r="F125" t="str">
        <f t="shared" si="14"/>
        <v/>
      </c>
      <c r="G125" t="str">
        <f t="shared" si="15"/>
        <v/>
      </c>
    </row>
    <row r="126" spans="3:7" x14ac:dyDescent="0.25">
      <c r="C126">
        <v>0</v>
      </c>
      <c r="D126" t="str">
        <f t="shared" si="12"/>
        <v/>
      </c>
      <c r="E126" t="str">
        <f t="shared" si="13"/>
        <v/>
      </c>
      <c r="F126" t="str">
        <f t="shared" si="14"/>
        <v/>
      </c>
      <c r="G126" t="str">
        <f t="shared" si="15"/>
        <v/>
      </c>
    </row>
    <row r="127" spans="3:7" x14ac:dyDescent="0.25">
      <c r="C127">
        <v>0</v>
      </c>
      <c r="D127" t="str">
        <f t="shared" si="12"/>
        <v/>
      </c>
      <c r="E127" t="str">
        <f t="shared" si="13"/>
        <v/>
      </c>
      <c r="F127" t="str">
        <f t="shared" si="14"/>
        <v/>
      </c>
      <c r="G127" t="str">
        <f t="shared" si="15"/>
        <v/>
      </c>
    </row>
    <row r="128" spans="3:7" x14ac:dyDescent="0.25">
      <c r="C128">
        <v>0</v>
      </c>
      <c r="D128" t="str">
        <f t="shared" si="12"/>
        <v/>
      </c>
      <c r="E128" t="str">
        <f t="shared" si="13"/>
        <v/>
      </c>
      <c r="F128" t="str">
        <f t="shared" si="14"/>
        <v/>
      </c>
      <c r="G128" t="str">
        <f t="shared" si="15"/>
        <v/>
      </c>
    </row>
    <row r="129" spans="3:7" x14ac:dyDescent="0.25">
      <c r="C129">
        <v>0</v>
      </c>
      <c r="D129" t="str">
        <f t="shared" si="12"/>
        <v/>
      </c>
      <c r="E129" t="str">
        <f t="shared" si="13"/>
        <v/>
      </c>
      <c r="F129" t="str">
        <f t="shared" si="14"/>
        <v/>
      </c>
      <c r="G129" t="str">
        <f t="shared" si="15"/>
        <v/>
      </c>
    </row>
  </sheetData>
  <mergeCells count="1">
    <mergeCell ref="C10:D10"/>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Sezione_generale_</vt:lpstr>
      <vt:lpstr>Sezione_generale_old</vt:lpstr>
      <vt:lpstr>Mappatura_processi_Ufficio</vt:lpstr>
      <vt:lpstr>competenze</vt:lpstr>
      <vt:lpstr>Parametri</vt:lpstr>
      <vt:lpstr>competenze!Area_stampa</vt:lpstr>
      <vt:lpstr>Mappatura_processi_Ufficio!Area_stampa</vt:lpstr>
      <vt:lpstr>soggetti</vt:lpstr>
      <vt:lpstr>tipologiaattivita</vt:lpstr>
      <vt:lpstr>Mappatura_processi_Ufficio!Titoli_stampa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Andrea Borchio</cp:lastModifiedBy>
  <cp:lastPrinted>2019-02-04T12:52:57Z</cp:lastPrinted>
  <dcterms:created xsi:type="dcterms:W3CDTF">2014-07-11T10:05:14Z</dcterms:created>
  <dcterms:modified xsi:type="dcterms:W3CDTF">2023-04-05T13:51:37Z</dcterms:modified>
</cp:coreProperties>
</file>